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oretchuk\Рейтинг новіший 09.01\"/>
    </mc:Choice>
  </mc:AlternateContent>
  <xr:revisionPtr revIDLastSave="0" documentId="13_ncr:1_{4932E61C-0107-4849-BECF-61ED6F618801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ЕК-51!" sheetId="12" r:id="rId1"/>
    <sheet name="Мо-51" sheetId="16" r:id="rId2"/>
    <sheet name="ПТБ-51" sheetId="18" r:id="rId3"/>
    <sheet name="Мев51" sheetId="19" r:id="rId4"/>
    <sheet name="Мо-52" sheetId="17" r:id="rId5"/>
    <sheet name="ОП-51!" sheetId="15" r:id="rId6"/>
    <sheet name="Фін51!" sheetId="1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6" l="1"/>
  <c r="I29" i="16" s="1"/>
  <c r="H17" i="14"/>
  <c r="H12" i="14"/>
  <c r="H11" i="14"/>
  <c r="H19" i="14"/>
  <c r="H18" i="14"/>
  <c r="H25" i="14"/>
  <c r="H23" i="14"/>
  <c r="H21" i="14"/>
  <c r="H9" i="14"/>
  <c r="H13" i="14"/>
  <c r="H30" i="14"/>
  <c r="H14" i="14"/>
  <c r="H10" i="14"/>
  <c r="H6" i="14"/>
  <c r="H7" i="14"/>
  <c r="H16" i="14"/>
  <c r="H28" i="14"/>
  <c r="H33" i="14"/>
  <c r="H8" i="14"/>
  <c r="H20" i="14"/>
  <c r="H29" i="14"/>
  <c r="H31" i="14"/>
  <c r="H27" i="14"/>
  <c r="H22" i="14"/>
  <c r="H32" i="14"/>
  <c r="H26" i="14"/>
  <c r="H24" i="14"/>
  <c r="G17" i="14"/>
  <c r="G12" i="14"/>
  <c r="G11" i="14"/>
  <c r="G19" i="14"/>
  <c r="G18" i="14"/>
  <c r="G25" i="14"/>
  <c r="G23" i="14"/>
  <c r="G21" i="14"/>
  <c r="G9" i="14"/>
  <c r="G13" i="14"/>
  <c r="G30" i="14"/>
  <c r="G14" i="14"/>
  <c r="G10" i="14"/>
  <c r="G6" i="14"/>
  <c r="G7" i="14"/>
  <c r="G16" i="14"/>
  <c r="G28" i="14"/>
  <c r="G33" i="14"/>
  <c r="G8" i="14"/>
  <c r="G20" i="14"/>
  <c r="G29" i="14"/>
  <c r="G31" i="14"/>
  <c r="G27" i="14"/>
  <c r="G22" i="14"/>
  <c r="G32" i="14"/>
  <c r="G26" i="14"/>
  <c r="G24" i="14"/>
  <c r="H15" i="14"/>
  <c r="G15" i="14"/>
  <c r="J10" i="15"/>
  <c r="J15" i="15"/>
  <c r="J23" i="15"/>
  <c r="J16" i="15"/>
  <c r="J12" i="15"/>
  <c r="J17" i="15"/>
  <c r="J11" i="15"/>
  <c r="J27" i="15"/>
  <c r="J19" i="15"/>
  <c r="J20" i="15"/>
  <c r="J7" i="15"/>
  <c r="J9" i="15"/>
  <c r="J24" i="15"/>
  <c r="J25" i="15"/>
  <c r="J8" i="15"/>
  <c r="J13" i="15"/>
  <c r="J29" i="15"/>
  <c r="J26" i="15"/>
  <c r="J21" i="15"/>
  <c r="J33" i="15"/>
  <c r="J6" i="15"/>
  <c r="J14" i="15"/>
  <c r="J22" i="15"/>
  <c r="J30" i="15"/>
  <c r="J34" i="15"/>
  <c r="J32" i="15"/>
  <c r="J31" i="15"/>
  <c r="J18" i="15"/>
  <c r="I10" i="15"/>
  <c r="I15" i="15"/>
  <c r="I23" i="15"/>
  <c r="I16" i="15"/>
  <c r="I12" i="15"/>
  <c r="I17" i="15"/>
  <c r="I11" i="15"/>
  <c r="I27" i="15"/>
  <c r="I19" i="15"/>
  <c r="I20" i="15"/>
  <c r="I7" i="15"/>
  <c r="I9" i="15"/>
  <c r="I24" i="15"/>
  <c r="I25" i="15"/>
  <c r="I8" i="15"/>
  <c r="I13" i="15"/>
  <c r="I29" i="15"/>
  <c r="I26" i="15"/>
  <c r="I21" i="15"/>
  <c r="I33" i="15"/>
  <c r="I6" i="15"/>
  <c r="I14" i="15"/>
  <c r="I22" i="15"/>
  <c r="I30" i="15"/>
  <c r="I34" i="15"/>
  <c r="I32" i="15"/>
  <c r="I31" i="15"/>
  <c r="I18" i="15"/>
  <c r="J28" i="15"/>
  <c r="I28" i="15"/>
  <c r="H23" i="19"/>
  <c r="H19" i="19"/>
  <c r="H25" i="19"/>
  <c r="H24" i="19"/>
  <c r="H7" i="19"/>
  <c r="H12" i="19"/>
  <c r="H9" i="19"/>
  <c r="H29" i="19"/>
  <c r="H18" i="19"/>
  <c r="H17" i="19"/>
  <c r="H28" i="19"/>
  <c r="H15" i="19"/>
  <c r="H27" i="19"/>
  <c r="H16" i="19"/>
  <c r="H11" i="19"/>
  <c r="H22" i="19"/>
  <c r="H13" i="19"/>
  <c r="H30" i="19"/>
  <c r="H6" i="19"/>
  <c r="H14" i="19"/>
  <c r="H20" i="19"/>
  <c r="H21" i="19"/>
  <c r="H26" i="19"/>
  <c r="H8" i="19"/>
  <c r="G23" i="19"/>
  <c r="G19" i="19"/>
  <c r="G25" i="19"/>
  <c r="G24" i="19"/>
  <c r="G7" i="19"/>
  <c r="G12" i="19"/>
  <c r="G9" i="19"/>
  <c r="G29" i="19"/>
  <c r="G18" i="19"/>
  <c r="G17" i="19"/>
  <c r="G28" i="19"/>
  <c r="G15" i="19"/>
  <c r="G27" i="19"/>
  <c r="G16" i="19"/>
  <c r="G11" i="19"/>
  <c r="G22" i="19"/>
  <c r="G13" i="19"/>
  <c r="G30" i="19"/>
  <c r="G6" i="19"/>
  <c r="G14" i="19"/>
  <c r="G20" i="19"/>
  <c r="G21" i="19"/>
  <c r="G26" i="19"/>
  <c r="G8" i="19"/>
  <c r="H10" i="19"/>
  <c r="G10" i="19"/>
  <c r="H38" i="18"/>
  <c r="H18" i="18"/>
  <c r="H19" i="18"/>
  <c r="H10" i="18"/>
  <c r="H15" i="18"/>
  <c r="H17" i="18"/>
  <c r="H22" i="18"/>
  <c r="H45" i="18"/>
  <c r="H23" i="18"/>
  <c r="H26" i="18"/>
  <c r="H43" i="18"/>
  <c r="H30" i="18"/>
  <c r="H11" i="18"/>
  <c r="H31" i="18"/>
  <c r="H8" i="18"/>
  <c r="H36" i="18"/>
  <c r="H9" i="18"/>
  <c r="H44" i="18"/>
  <c r="H27" i="18"/>
  <c r="H13" i="18"/>
  <c r="H14" i="18"/>
  <c r="H33" i="18"/>
  <c r="H39" i="18"/>
  <c r="H42" i="18"/>
  <c r="H21" i="18"/>
  <c r="H16" i="18"/>
  <c r="H46" i="18"/>
  <c r="H35" i="18"/>
  <c r="H40" i="18"/>
  <c r="H47" i="18"/>
  <c r="H29" i="18"/>
  <c r="H24" i="18"/>
  <c r="H52" i="18"/>
  <c r="H53" i="18"/>
  <c r="H12" i="18"/>
  <c r="H41" i="18"/>
  <c r="H28" i="18"/>
  <c r="H50" i="18"/>
  <c r="H51" i="18"/>
  <c r="H32" i="18"/>
  <c r="H20" i="18"/>
  <c r="H49" i="18"/>
  <c r="H48" i="18"/>
  <c r="H34" i="18"/>
  <c r="H25" i="18"/>
  <c r="G38" i="18"/>
  <c r="G18" i="18"/>
  <c r="G19" i="18"/>
  <c r="G10" i="18"/>
  <c r="G15" i="18"/>
  <c r="G17" i="18"/>
  <c r="G22" i="18"/>
  <c r="G45" i="18"/>
  <c r="G23" i="18"/>
  <c r="G26" i="18"/>
  <c r="G43" i="18"/>
  <c r="G30" i="18"/>
  <c r="G11" i="18"/>
  <c r="G31" i="18"/>
  <c r="G8" i="18"/>
  <c r="G36" i="18"/>
  <c r="G9" i="18"/>
  <c r="G44" i="18"/>
  <c r="G27" i="18"/>
  <c r="G13" i="18"/>
  <c r="G14" i="18"/>
  <c r="G33" i="18"/>
  <c r="G39" i="18"/>
  <c r="G42" i="18"/>
  <c r="G21" i="18"/>
  <c r="G16" i="18"/>
  <c r="G46" i="18"/>
  <c r="G35" i="18"/>
  <c r="G40" i="18"/>
  <c r="G47" i="18"/>
  <c r="G29" i="18"/>
  <c r="G24" i="18"/>
  <c r="G52" i="18"/>
  <c r="G53" i="18"/>
  <c r="G12" i="18"/>
  <c r="G41" i="18"/>
  <c r="G28" i="18"/>
  <c r="G50" i="18"/>
  <c r="G51" i="18"/>
  <c r="G32" i="18"/>
  <c r="G20" i="18"/>
  <c r="G49" i="18"/>
  <c r="G48" i="18"/>
  <c r="G34" i="18"/>
  <c r="G25" i="18"/>
  <c r="H37" i="18"/>
  <c r="G37" i="18"/>
  <c r="H35" i="17"/>
  <c r="I35" i="17" s="1"/>
  <c r="H23" i="17"/>
  <c r="I23" i="17" s="1"/>
  <c r="H32" i="17"/>
  <c r="I32" i="17" s="1"/>
  <c r="H27" i="17"/>
  <c r="I27" i="17" s="1"/>
  <c r="H25" i="17"/>
  <c r="I25" i="17" s="1"/>
  <c r="H26" i="17"/>
  <c r="I26" i="17" s="1"/>
  <c r="H22" i="17"/>
  <c r="I22" i="17" s="1"/>
  <c r="H9" i="17"/>
  <c r="I9" i="17" s="1"/>
  <c r="H15" i="17"/>
  <c r="I15" i="17" s="1"/>
  <c r="H19" i="17"/>
  <c r="I19" i="17" s="1"/>
  <c r="H13" i="17"/>
  <c r="I13" i="17" s="1"/>
  <c r="H20" i="17"/>
  <c r="I20" i="17" s="1"/>
  <c r="H38" i="17"/>
  <c r="I38" i="17" s="1"/>
  <c r="H29" i="17"/>
  <c r="I29" i="17" s="1"/>
  <c r="H24" i="17"/>
  <c r="I24" i="17" s="1"/>
  <c r="H33" i="17"/>
  <c r="I33" i="17" s="1"/>
  <c r="H14" i="17"/>
  <c r="I14" i="17" s="1"/>
  <c r="H36" i="17"/>
  <c r="I36" i="17" s="1"/>
  <c r="H30" i="17"/>
  <c r="I30" i="17" s="1"/>
  <c r="H18" i="17"/>
  <c r="I18" i="17" s="1"/>
  <c r="H34" i="17"/>
  <c r="I34" i="17" s="1"/>
  <c r="H37" i="17"/>
  <c r="I37" i="17" s="1"/>
  <c r="H11" i="17"/>
  <c r="I11" i="17" s="1"/>
  <c r="H28" i="17"/>
  <c r="I28" i="17" s="1"/>
  <c r="H21" i="17"/>
  <c r="I21" i="17" s="1"/>
  <c r="H6" i="17"/>
  <c r="I6" i="17" s="1"/>
  <c r="H31" i="17"/>
  <c r="I31" i="17" s="1"/>
  <c r="H8" i="17"/>
  <c r="I8" i="17" s="1"/>
  <c r="H7" i="17"/>
  <c r="I7" i="17" s="1"/>
  <c r="H10" i="17"/>
  <c r="I10" i="17" s="1"/>
  <c r="H17" i="17"/>
  <c r="I17" i="17" s="1"/>
  <c r="H16" i="17"/>
  <c r="I16" i="17" s="1"/>
  <c r="H12" i="17"/>
  <c r="I12" i="17" s="1"/>
  <c r="H8" i="16"/>
  <c r="I8" i="16" s="1"/>
  <c r="H23" i="16"/>
  <c r="I23" i="16" s="1"/>
  <c r="H26" i="16"/>
  <c r="I26" i="16" s="1"/>
  <c r="H10" i="16"/>
  <c r="I10" i="16" s="1"/>
  <c r="H18" i="16"/>
  <c r="I18" i="16" s="1"/>
  <c r="H22" i="16"/>
  <c r="I22" i="16" s="1"/>
  <c r="H11" i="16"/>
  <c r="I11" i="16" s="1"/>
  <c r="H27" i="16"/>
  <c r="I27" i="16" s="1"/>
  <c r="H34" i="16"/>
  <c r="I34" i="16" s="1"/>
  <c r="H13" i="16"/>
  <c r="I13" i="16" s="1"/>
  <c r="H15" i="16"/>
  <c r="I15" i="16" s="1"/>
  <c r="H31" i="16"/>
  <c r="I31" i="16" s="1"/>
  <c r="H17" i="16"/>
  <c r="I17" i="16" s="1"/>
  <c r="H7" i="16"/>
  <c r="I7" i="16" s="1"/>
  <c r="H19" i="16"/>
  <c r="I19" i="16" s="1"/>
  <c r="H32" i="16"/>
  <c r="I32" i="16" s="1"/>
  <c r="H20" i="16"/>
  <c r="I20" i="16" s="1"/>
  <c r="H16" i="16"/>
  <c r="I16" i="16" s="1"/>
  <c r="H21" i="16"/>
  <c r="I21" i="16" s="1"/>
  <c r="H9" i="16"/>
  <c r="I9" i="16" s="1"/>
  <c r="H33" i="16"/>
  <c r="I33" i="16" s="1"/>
  <c r="H30" i="16"/>
  <c r="I30" i="16" s="1"/>
  <c r="H24" i="16"/>
  <c r="I24" i="16" s="1"/>
  <c r="H14" i="16"/>
  <c r="I14" i="16" s="1"/>
  <c r="H28" i="16"/>
  <c r="I28" i="16" s="1"/>
  <c r="H6" i="16"/>
  <c r="I6" i="16" s="1"/>
  <c r="H25" i="16"/>
  <c r="I25" i="16" s="1"/>
  <c r="H12" i="16"/>
  <c r="I12" i="16" s="1"/>
  <c r="H14" i="12"/>
  <c r="I14" i="12" s="1"/>
  <c r="H16" i="12"/>
  <c r="I16" i="12" s="1"/>
  <c r="H21" i="12"/>
  <c r="I21" i="12" s="1"/>
  <c r="H17" i="12"/>
  <c r="I17" i="12" s="1"/>
  <c r="H13" i="12"/>
  <c r="I13" i="12" s="1"/>
  <c r="H18" i="12"/>
  <c r="I18" i="12" s="1"/>
  <c r="H23" i="12"/>
  <c r="I23" i="12" s="1"/>
  <c r="H19" i="12"/>
  <c r="I19" i="12" s="1"/>
  <c r="H9" i="12"/>
  <c r="I9" i="12" s="1"/>
  <c r="H15" i="12"/>
  <c r="I15" i="12" s="1"/>
  <c r="H20" i="12"/>
  <c r="I20" i="12" s="1"/>
  <c r="H12" i="12"/>
  <c r="I12" i="12" s="1"/>
  <c r="H11" i="12"/>
  <c r="I11" i="12" s="1"/>
  <c r="H22" i="12"/>
  <c r="I22" i="12" s="1"/>
  <c r="H10" i="12"/>
  <c r="I10" i="12" s="1"/>
</calcChain>
</file>

<file path=xl/sharedStrings.xml><?xml version="1.0" encoding="utf-8"?>
<sst xmlns="http://schemas.openxmlformats.org/spreadsheetml/2006/main" count="290" uniqueCount="251">
  <si>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</si>
  <si>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</si>
  <si>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</si>
  <si>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</si>
  <si>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</si>
  <si>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середній бал</t>
  </si>
  <si>
    <t>Рейтинг студентів  5-го курсу  факультету Управління, економіки та права ОС "Магістр" облік і оподаткування</t>
  </si>
  <si>
    <t>Рейтинг студентів  5-го курсу факультетуУправління, економіки та права ОС "Магістр" фінансів банківської справи та страхування</t>
  </si>
  <si>
    <t>Рейтинг студентів  5-го курсу факультету Управління, економіки та права ОС "Магістр"Економіка</t>
  </si>
  <si>
    <t>Попенюк Михайло Михайлович</t>
  </si>
  <si>
    <t>Фещин Андрій Романович</t>
  </si>
  <si>
    <t>Рейтинг студентів 5-го курсу   факультету управління,економіки та права ОС "Магістр" Менеджмент</t>
  </si>
  <si>
    <t>Іспити</t>
  </si>
  <si>
    <t>Гладкий Андрій Володимирович</t>
  </si>
  <si>
    <t>Король Андрій Богданович</t>
  </si>
  <si>
    <t>Мазур Григорій Борисович</t>
  </si>
  <si>
    <t>Скубиш Андрій Васильович</t>
  </si>
  <si>
    <t>Шматенко Олександр Олегович</t>
  </si>
  <si>
    <t>Мисак Олексій Сергійович</t>
  </si>
  <si>
    <t>Рейтинг студентів 5-го курсу   факультету управління,економіки та права ОС "Магістр" Підприємництво, торгівля та біржова діяльність</t>
  </si>
  <si>
    <t>Рейтинг студентів 5-го курсу   факультету управління,економіки та права ОС "Магістр"Міжнародні економічні відносини</t>
  </si>
  <si>
    <t>Билень Максим Володимирович</t>
  </si>
  <si>
    <t>Бойко Павло Петрович</t>
  </si>
  <si>
    <t>Винарчик Сергій Васильович</t>
  </si>
  <si>
    <t>Войтович Тарас Петрович</t>
  </si>
  <si>
    <t>Гураль Роман Костянтинович</t>
  </si>
  <si>
    <t>Гураль Степан Костянтинович</t>
  </si>
  <si>
    <t>Джерш Анатолій Сергійович</t>
  </si>
  <si>
    <t>Козолис Андрій Михайлович</t>
  </si>
  <si>
    <t>Левицький Ігор Богданович</t>
  </si>
  <si>
    <t>Маслов Максим Вікторович</t>
  </si>
  <si>
    <t>Мул Андрій Олександрович</t>
  </si>
  <si>
    <t>Новиков Євгеній Вікторович</t>
  </si>
  <si>
    <t>Порада Михайло Ігорович</t>
  </si>
  <si>
    <t>Починок Григорій Григорович</t>
  </si>
  <si>
    <t>Ревич Юрій Богданович</t>
  </si>
  <si>
    <t>Рис Віталій Степанович</t>
  </si>
  <si>
    <t>Ткачук Володимир Петрович</t>
  </si>
  <si>
    <t>Яричевський Іван Богданович</t>
  </si>
  <si>
    <t>Ярошко Петро Васильович</t>
  </si>
  <si>
    <t>Бучинський Тарас Богданович</t>
  </si>
  <si>
    <t>Василевський Ігор Володимирович</t>
  </si>
  <si>
    <t>Загайський Роман Богданович</t>
  </si>
  <si>
    <t>Курман Петро Орестович</t>
  </si>
  <si>
    <t>Оглоб`як Юрій Володимирович</t>
  </si>
  <si>
    <t>Тріщ Михайло Богданович</t>
  </si>
  <si>
    <t>Фондовий ринок</t>
  </si>
  <si>
    <t>Ринок фінансових послуг (іноземною мовою)</t>
  </si>
  <si>
    <t>Банківський менеджмент</t>
  </si>
  <si>
    <t>Страховий менеджмент</t>
  </si>
  <si>
    <t>за результатами екзаменаційної сесії 2023-2024 навчального року І курсу</t>
  </si>
  <si>
    <t>за результатами  екзаменаційної сесії 2023-2024 навчального року І семестру</t>
  </si>
  <si>
    <t>Організація бухгалтерського обліку</t>
  </si>
  <si>
    <t>Облік і оподаткування експортно-імпортних операцій</t>
  </si>
  <si>
    <t>Бартусяк Любомир Орестович</t>
  </si>
  <si>
    <t>Бартусяк Степан Орестович</t>
  </si>
  <si>
    <t>Вихопень Мар`ян Васильович</t>
  </si>
  <si>
    <t>Демій Андрій Володимирович</t>
  </si>
  <si>
    <t>Демчик Володимир Володимирович</t>
  </si>
  <si>
    <t>Заплатинська Марія Ярославівна</t>
  </si>
  <si>
    <t>Іваницький Назар-Богдан Орестович</t>
  </si>
  <si>
    <t>Іванишин Дмитро Олександрович</t>
  </si>
  <si>
    <t>Кидик Вадим Андрійович</t>
  </si>
  <si>
    <t>Кметь Назарій Васильович</t>
  </si>
  <si>
    <t>Котляров Богдан Ігорович</t>
  </si>
  <si>
    <t>Куліш Юлія Василівна</t>
  </si>
  <si>
    <t>Міколяш Андрій Франкович</t>
  </si>
  <si>
    <t>Місечко Олег Романович</t>
  </si>
  <si>
    <t>Нестеренко Віталій Дмитрович</t>
  </si>
  <si>
    <t>Нестор Микола Васильович</t>
  </si>
  <si>
    <t>Олексовський Юрій Володимирович</t>
  </si>
  <si>
    <t>Панчишин Олександр Богданович</t>
  </si>
  <si>
    <t>Порада Юрій Ігорович</t>
  </si>
  <si>
    <t>Сологуб Роман Миколайович</t>
  </si>
  <si>
    <t>Цяпко Роман Ростиславович</t>
  </si>
  <si>
    <t>Юматов Юлія Сергіївна</t>
  </si>
  <si>
    <t>Янішевський Роман Іванович</t>
  </si>
  <si>
    <t>Андрущенко Сергій Володимирович</t>
  </si>
  <si>
    <t>Братейко Ростислав Павлович</t>
  </si>
  <si>
    <t>Матійців Ростислав Ярославович</t>
  </si>
  <si>
    <t>Папроцький Ростислав Орестович</t>
  </si>
  <si>
    <t>Халус Андрій Вікторович</t>
  </si>
  <si>
    <t>Облік і звітність за міжнародними стандартами</t>
  </si>
  <si>
    <t>Ділова комунікація іноземною мовою</t>
  </si>
  <si>
    <t>Бухгалтерський консалтинг в управлінні підприємством</t>
  </si>
  <si>
    <t>Адміністрування податків</t>
  </si>
  <si>
    <t>за результатами  заліково-екзаменаційної сесії 2023-2024 навчального року І семестр</t>
  </si>
  <si>
    <t>Ахрютін Олександр Борисович</t>
  </si>
  <si>
    <t>Биць Андрій Іванович</t>
  </si>
  <si>
    <t>Бірбан Андрій Юрійович</t>
  </si>
  <si>
    <t>Варварич Руслан Володимирович</t>
  </si>
  <si>
    <t>Владика Микола Васильович</t>
  </si>
  <si>
    <t>Галенда Назарій Михайлович</t>
  </si>
  <si>
    <t>Гілевський Леонід Сергійович</t>
  </si>
  <si>
    <t>Горлай Максим Романович</t>
  </si>
  <si>
    <t>Гудима Тарас Тарасович</t>
  </si>
  <si>
    <t>Козар Михайло Степанович</t>
  </si>
  <si>
    <t>Козлінська Юлія Андріївна</t>
  </si>
  <si>
    <t>Колесник Ростислав Сергійович</t>
  </si>
  <si>
    <t>Кутень Віталій Миколайович</t>
  </si>
  <si>
    <t>Лесишак Михайло Ігорович</t>
  </si>
  <si>
    <t>Маїк Андрій Володимирович</t>
  </si>
  <si>
    <t>Мальчин Віталій Юрійович</t>
  </si>
  <si>
    <t>Мерчук Андрій Романович</t>
  </si>
  <si>
    <t>Муращук Максим Степанович</t>
  </si>
  <si>
    <t>Олексів Микола Володимирович</t>
  </si>
  <si>
    <t>Отчич Ярослав Романович</t>
  </si>
  <si>
    <t>Охендушкевич Мар`ян Миколайович</t>
  </si>
  <si>
    <t>Павлик Святослав Юрійович</t>
  </si>
  <si>
    <t>Радюк Тарас Ігорович</t>
  </si>
  <si>
    <t>Савка Ігор Михайлович</t>
  </si>
  <si>
    <t>Сидорів Роман Володимирович</t>
  </si>
  <si>
    <t>Стасюк Сергій Євгенійович</t>
  </si>
  <si>
    <t>Хирівський Адріан Любомирович</t>
  </si>
  <si>
    <t>Хуторний Олег Антонович</t>
  </si>
  <si>
    <t>Чебеняк Назар Ігорович</t>
  </si>
  <si>
    <t>Червінський Віталій Ярославович</t>
  </si>
  <si>
    <t>Школяр Руслан Юрійович</t>
  </si>
  <si>
    <t>Яковенко Олександр Ярославович</t>
  </si>
  <si>
    <t>Гапка Олег Ігорович</t>
  </si>
  <si>
    <t>Стратегічний менеджмент</t>
  </si>
  <si>
    <t>Менеджмент організацій</t>
  </si>
  <si>
    <t>Лідерство та командоутворення</t>
  </si>
  <si>
    <t>Іноземна мова професійного спрямування</t>
  </si>
  <si>
    <t>Діджитал-менеджмент</t>
  </si>
  <si>
    <t>Букса Володимир Олегович</t>
  </si>
  <si>
    <t>Великий Андрій Ярославович</t>
  </si>
  <si>
    <t>Вермінський Андрій Романович</t>
  </si>
  <si>
    <t>Вненкевич Назарій Ігорович</t>
  </si>
  <si>
    <t>Глущенко Олександр Андрійович</t>
  </si>
  <si>
    <t>Гоїнець Олександр Остапович</t>
  </si>
  <si>
    <t>Деуленко Дмитро Вячеславович</t>
  </si>
  <si>
    <t>Зарічний Денис Богданович</t>
  </si>
  <si>
    <t>Козирев Ігор Сергійович</t>
  </si>
  <si>
    <t>Козиренко Назар Русланович</t>
  </si>
  <si>
    <t>Козяк Ігор Андрійович</t>
  </si>
  <si>
    <t>Кушнір Святослав Васильович</t>
  </si>
  <si>
    <t>Любас Артур Андрійович</t>
  </si>
  <si>
    <t>Маланяк Ольга Андріївна</t>
  </si>
  <si>
    <t>Мриглоцький Андрій Ігорович</t>
  </si>
  <si>
    <t>Нарадовий Богдан Олегович</t>
  </si>
  <si>
    <t>Панасюк Катерина Ігорівна</t>
  </si>
  <si>
    <t>Пастущак Владислав Юрійович</t>
  </si>
  <si>
    <t>Петльований Павло Вячеславович</t>
  </si>
  <si>
    <t>Плещеєв Олег Едуардович</t>
  </si>
  <si>
    <t>Руснак Максим Миколайович</t>
  </si>
  <si>
    <t>Сидорів Петро Володимирович</t>
  </si>
  <si>
    <t>Стадницький Максим Андрійович</t>
  </si>
  <si>
    <t>Харина Роман Олегович</t>
  </si>
  <si>
    <t>Цікало Микола Васильович</t>
  </si>
  <si>
    <t>Шевчук Андрій Володимирович</t>
  </si>
  <si>
    <t>Шепіда Василь Дмитрович</t>
  </si>
  <si>
    <t>Яцишин Богдан Михайлович</t>
  </si>
  <si>
    <t>Станішевський Андрій Володимирович</t>
  </si>
  <si>
    <t>Управління міжнародними проєктами</t>
  </si>
  <si>
    <t>Бренич Володимир Леонідович</t>
  </si>
  <si>
    <t>Букай Руслан Анатолійович</t>
  </si>
  <si>
    <t>Волошин Богдан Вікторович</t>
  </si>
  <si>
    <t>Гайдаш Леонід Миколайович</t>
  </si>
  <si>
    <t>Грішин Сергій Сергійович</t>
  </si>
  <si>
    <t>Крупа Дмитро Андрійович</t>
  </si>
  <si>
    <t>Лавришин Адріан Сергійович</t>
  </si>
  <si>
    <t>Лень Євген Юрійович</t>
  </si>
  <si>
    <t>Мильо Ігор Володимирович</t>
  </si>
  <si>
    <t>Мончко Ростислав Андрійович</t>
  </si>
  <si>
    <t>Мороз Віталій Валентинович</t>
  </si>
  <si>
    <t>Мусурівський Василь Дмитрович</t>
  </si>
  <si>
    <t>Неспляк Олег Ярославович</t>
  </si>
  <si>
    <t>Салтиков Юрій Павлович</t>
  </si>
  <si>
    <t>Сасс Назар-Стефан Васильович</t>
  </si>
  <si>
    <t>Сиротюк Олег Володимирович</t>
  </si>
  <si>
    <t>Смітюх Сергій Вікторович</t>
  </si>
  <si>
    <t>Стегніцький Назарій Ярославович</t>
  </si>
  <si>
    <t>Стефанко Ростислав Миколайович</t>
  </si>
  <si>
    <t>Чуба Володимир-Юліан Мар`янович</t>
  </si>
  <si>
    <t>Шевчик Микола Володимирович</t>
  </si>
  <si>
    <t>Ярема Володимир Іванович</t>
  </si>
  <si>
    <t>Ярема Ярослав Павлович</t>
  </si>
  <si>
    <t>Горайчук Дмитро Анатолійович</t>
  </si>
  <si>
    <t>Мельничук Ростислав Ігорович</t>
  </si>
  <si>
    <t>Міжнародні стратегії економічного розвитку</t>
  </si>
  <si>
    <t>Міжнародна та європейська безпека (іноземною мовою)</t>
  </si>
  <si>
    <t>Європеїстика та європейський бізнес</t>
  </si>
  <si>
    <t>за результатами заліково-екзаменаційної сесії 2023-2024 навчального року І семестр</t>
  </si>
  <si>
    <t>Андрієцький Олег Володимирович</t>
  </si>
  <si>
    <t>Батючок Юрій Андрійович</t>
  </si>
  <si>
    <t>Бориско Олексій Анатолійович</t>
  </si>
  <si>
    <t>Борисьонок Олександр Сергійович</t>
  </si>
  <si>
    <t>Вакуленко Вадим Олександрович</t>
  </si>
  <si>
    <t>Величко Роман Богданович</t>
  </si>
  <si>
    <t>Гарник Дмитро Володимирович</t>
  </si>
  <si>
    <t>Дем`янець Артур Олексійович</t>
  </si>
  <si>
    <t>Дмитрів Юрій Степанович</t>
  </si>
  <si>
    <t>Довгунь Андрій Михайлович</t>
  </si>
  <si>
    <t>Драган Богдан Миронович</t>
  </si>
  <si>
    <t>Зайшлий Сергій Володимирович</t>
  </si>
  <si>
    <t>Куликовець Руслан Романович</t>
  </si>
  <si>
    <t>Курилко Дмитро Михайлович</t>
  </si>
  <si>
    <t>Лисий Олександр Олегович</t>
  </si>
  <si>
    <t>Маслюк Володимир Олегович</t>
  </si>
  <si>
    <t>Назаренко Олександр Юрійович</t>
  </si>
  <si>
    <t>Наконечний Роман Володимирович</t>
  </si>
  <si>
    <t>Пархомук Юрій Валерійович</t>
  </si>
  <si>
    <t>Поліщук Юрій Сергійович</t>
  </si>
  <si>
    <t>Райтер Павло Ігорович</t>
  </si>
  <si>
    <t>Рогуцький Максим Васильович</t>
  </si>
  <si>
    <t>Роїк Владислав Васильович</t>
  </si>
  <si>
    <t>Соляник Максим Михайлович</t>
  </si>
  <si>
    <t>Суховерський Василь Васильович</t>
  </si>
  <si>
    <t>Чудійович Дмитро Сергійович</t>
  </si>
  <si>
    <t>Шаргут Віталій Романович</t>
  </si>
  <si>
    <t>Швець Андрій Дмитрович</t>
  </si>
  <si>
    <t>Брожина Василь Васильович</t>
  </si>
  <si>
    <t>Грінченко Ігор Олексійович</t>
  </si>
  <si>
    <t>Киричук Олександр Олександрович</t>
  </si>
  <si>
    <t>Кузьмич Назарій Іванович</t>
  </si>
  <si>
    <t>Лютий Євген Володимирович</t>
  </si>
  <si>
    <t>Палиг Юрій Михайлович</t>
  </si>
  <si>
    <t>Паращишин Назар Васильович</t>
  </si>
  <si>
    <t>Пилипів Володар-Іван Юрійович</t>
  </si>
  <si>
    <t>Сарахман Дмитро Мар`янович</t>
  </si>
  <si>
    <t>Сліпак Максим Андрійович</t>
  </si>
  <si>
    <t>Смолин Максим Андрійович</t>
  </si>
  <si>
    <t>Яценко Павло Ілліч</t>
  </si>
  <si>
    <t>Стратегічний аналіз в управлінні  бізнесом</t>
  </si>
  <si>
    <t>Проектування інноваційного розвитку бізнесу</t>
  </si>
  <si>
    <t>Мотиваційний механізм підпиємництва</t>
  </si>
  <si>
    <t>Бізнес-процеси</t>
  </si>
  <si>
    <t>за результатами  екзаменаційної сесії 2023-2024 навчального року І семестр</t>
  </si>
  <si>
    <t>Цифрова економіка</t>
  </si>
  <si>
    <t>Бобик Світлана Ігорівна</t>
  </si>
  <si>
    <t>Вітвіцький Богдан Олегович</t>
  </si>
  <si>
    <t>Вовк Володимир Богданович</t>
  </si>
  <si>
    <t>Воробець Назарій Юрійович</t>
  </si>
  <si>
    <t>Касіян Остап Олегович</t>
  </si>
  <si>
    <t>Колачник Максим Васильович</t>
  </si>
  <si>
    <t>Малецький Денис Юрійович</t>
  </si>
  <si>
    <t>Поташник Марія Мирославівна</t>
  </si>
  <si>
    <t>Процик Денис Олександрович</t>
  </si>
  <si>
    <t>Сторощук Олександр Тарасович</t>
  </si>
  <si>
    <t>Торко Дмитро Миколайович</t>
  </si>
  <si>
    <t>Цюняк Роман Васильович</t>
  </si>
  <si>
    <t>Загородній Леонід В`ячеславович</t>
  </si>
  <si>
    <t>Стегніцький Павло Ярославович</t>
  </si>
  <si>
    <t>Соціальна відповідальність</t>
  </si>
  <si>
    <t>Ринок і конкуренція</t>
  </si>
  <si>
    <t>Професійна комунікація іноземною мовою</t>
  </si>
  <si>
    <t>Економічне обгрунтування та управління проєктами</t>
  </si>
  <si>
    <r>
      <t xml:space="preserve">Жигайло Роксолана-Мар`яна </t>
    </r>
    <r>
      <rPr>
        <sz val="10"/>
        <color theme="1"/>
        <rFont val="Times New Roman"/>
        <family val="1"/>
        <charset val="204"/>
      </rPr>
      <t>Богданівна</t>
    </r>
  </si>
  <si>
    <r>
      <t xml:space="preserve">Папроцький Василь-Павло </t>
    </r>
    <r>
      <rPr>
        <sz val="11"/>
        <color theme="1"/>
        <rFont val="Times New Roman"/>
        <family val="1"/>
        <charset val="204"/>
      </rPr>
      <t>Романович</t>
    </r>
  </si>
  <si>
    <r>
      <t xml:space="preserve">Станішевський Володимир </t>
    </r>
    <r>
      <rPr>
        <sz val="11"/>
        <color theme="1"/>
        <rFont val="Times New Roman"/>
        <family val="1"/>
        <charset val="204"/>
      </rPr>
      <t>Володимирович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</si>
</sst>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rgb="FF1F1F1F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Font="1" applyBorder="1"/>
    <xf numFmtId="0" fontId="0" fillId="0" borderId="3" xfId="0" applyBorder="1"/>
    <xf numFmtId="0" fontId="0" fillId="0" borderId="0" xfId="0" applyFont="1"/>
    <xf numFmtId="0" fontId="1" fillId="0" borderId="1" xfId="0" applyFont="1" applyBorder="1"/>
    <xf numFmtId="0" fontId="3" fillId="0" borderId="1" xfId="0" applyFont="1" applyBorder="1"/>
    <xf numFmtId="0" fontId="1" fillId="0" borderId="3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6" xfId="0" applyBorder="1"/>
    <xf numFmtId="0" fontId="0" fillId="0" borderId="7" xfId="0" applyBorder="1" applyAlignment="1">
      <alignment horizontal="center" wrapText="1"/>
    </xf>
    <xf numFmtId="0" fontId="0" fillId="0" borderId="2" xfId="0" applyFont="1" applyBorder="1"/>
    <xf numFmtId="0" fontId="0" fillId="0" borderId="5" xfId="0" applyFont="1" applyBorder="1"/>
    <xf numFmtId="0" fontId="1" fillId="0" borderId="7" xfId="0" applyFont="1" applyBorder="1"/>
    <xf numFmtId="0" fontId="1" fillId="0" borderId="8" xfId="0" applyFont="1" applyBorder="1"/>
    <xf numFmtId="0" fontId="2" fillId="0" borderId="1" xfId="0" applyFont="1" applyBorder="1"/>
    <xf numFmtId="2" fontId="6" fillId="0" borderId="7" xfId="0" applyNumberFormat="1" applyFont="1" applyBorder="1"/>
    <xf numFmtId="0" fontId="2" fillId="0" borderId="7" xfId="0" applyFont="1" applyBorder="1"/>
    <xf numFmtId="0" fontId="2" fillId="0" borderId="8" xfId="0" applyFont="1" applyBorder="1"/>
    <xf numFmtId="2" fontId="6" fillId="0" borderId="8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0" xfId="0" applyFont="1" applyBorder="1"/>
    <xf numFmtId="0" fontId="1" fillId="0" borderId="11" xfId="0" applyFont="1" applyBorder="1"/>
    <xf numFmtId="2" fontId="2" fillId="0" borderId="1" xfId="0" applyNumberFormat="1" applyFont="1" applyBorder="1"/>
    <xf numFmtId="0" fontId="4" fillId="0" borderId="1" xfId="0" applyFont="1" applyBorder="1"/>
    <xf numFmtId="0" fontId="1" fillId="0" borderId="0" xfId="0" applyFont="1" applyBorder="1"/>
    <xf numFmtId="0" fontId="2" fillId="2" borderId="1" xfId="0" applyFont="1" applyFill="1" applyBorder="1" applyAlignment="1">
      <alignment horizontal="center" wrapText="1"/>
    </xf>
    <xf numFmtId="2" fontId="6" fillId="0" borderId="1" xfId="0" applyNumberFormat="1" applyFont="1" applyBorder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6" fillId="0" borderId="3" xfId="0" applyFont="1" applyBorder="1"/>
    <xf numFmtId="0" fontId="7" fillId="0" borderId="4" xfId="0" applyFont="1" applyBorder="1" applyAlignment="1">
      <alignment textRotation="90" wrapText="1"/>
    </xf>
    <xf numFmtId="0" fontId="7" fillId="0" borderId="3" xfId="0" applyFont="1" applyBorder="1" applyAlignment="1">
      <alignment textRotation="90" wrapText="1"/>
    </xf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textRotation="90" wrapText="1"/>
    </xf>
    <xf numFmtId="0" fontId="7" fillId="0" borderId="1" xfId="0" applyFont="1" applyBorder="1" applyAlignment="1">
      <alignment textRotation="90" wrapText="1"/>
    </xf>
    <xf numFmtId="0" fontId="6" fillId="0" borderId="0" xfId="0" applyFont="1"/>
    <xf numFmtId="0" fontId="6" fillId="0" borderId="9" xfId="0" applyFont="1" applyBorder="1"/>
    <xf numFmtId="0" fontId="2" fillId="0" borderId="1" xfId="0" applyFont="1" applyFill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textRotation="90"/>
    </xf>
    <xf numFmtId="0" fontId="2" fillId="0" borderId="0" xfId="0" applyFont="1"/>
    <xf numFmtId="0" fontId="2" fillId="0" borderId="14" xfId="0" applyFont="1" applyBorder="1" applyAlignment="1">
      <alignment vertical="center" wrapText="1"/>
    </xf>
    <xf numFmtId="0" fontId="8" fillId="0" borderId="0" xfId="0" applyFont="1" applyAlignment="1">
      <alignment textRotation="90"/>
    </xf>
    <xf numFmtId="0" fontId="2" fillId="0" borderId="0" xfId="0" applyFont="1" applyBorder="1" applyAlignment="1">
      <alignment horizontal="center"/>
    </xf>
    <xf numFmtId="2" fontId="6" fillId="0" borderId="0" xfId="0" applyNumberFormat="1" applyFont="1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textRotation="90" wrapText="1"/>
    </xf>
    <xf numFmtId="0" fontId="1" fillId="0" borderId="1" xfId="0" applyFont="1" applyBorder="1" applyAlignment="1">
      <alignment textRotation="90" wrapText="1"/>
    </xf>
    <xf numFmtId="0" fontId="1" fillId="0" borderId="11" xfId="0" applyFont="1" applyBorder="1" applyAlignment="1">
      <alignment textRotation="90"/>
    </xf>
    <xf numFmtId="0" fontId="0" fillId="0" borderId="0" xfId="0" applyFont="1" applyBorder="1"/>
    <xf numFmtId="0" fontId="7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3" xfId="0" applyFont="1" applyBorder="1"/>
    <xf numFmtId="0" fontId="2" fillId="0" borderId="1" xfId="0" applyFont="1" applyBorder="1" applyAlignment="1">
      <alignment vertical="center" wrapText="1"/>
    </xf>
    <xf numFmtId="0" fontId="2" fillId="0" borderId="13" xfId="0" applyFont="1" applyBorder="1"/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/>
    <xf numFmtId="0" fontId="1" fillId="0" borderId="16" xfId="0" applyFont="1" applyBorder="1" applyAlignment="1">
      <alignment textRotation="90"/>
    </xf>
    <xf numFmtId="0" fontId="2" fillId="0" borderId="6" xfId="0" applyFont="1" applyBorder="1"/>
    <xf numFmtId="0" fontId="2" fillId="0" borderId="17" xfId="0" applyFont="1" applyBorder="1"/>
    <xf numFmtId="0" fontId="7" fillId="0" borderId="0" xfId="0" applyFont="1" applyBorder="1" applyAlignment="1">
      <alignment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opLeftCell="A3" workbookViewId="0">
      <selection activeCell="I9" sqref="I9:I23"/>
    </sheetView>
  </sheetViews>
  <sheetFormatPr defaultRowHeight="15" x14ac:dyDescent="0.25"/>
  <cols>
    <col min="2" max="2" width="44.28515625" customWidth="1"/>
    <col min="3" max="4" width="10.5703125" customWidth="1"/>
    <col min="5" max="5" width="9.42578125" customWidth="1"/>
    <col min="6" max="6" width="10.28515625" customWidth="1"/>
    <col min="7" max="7" width="9" customWidth="1"/>
    <col min="8" max="8" width="8.140625" customWidth="1"/>
    <col min="9" max="9" width="9.28515625" customWidth="1"/>
  </cols>
  <sheetData>
    <row r="1" spans="1:16" ht="18.75" x14ac:dyDescent="0.3">
      <c r="B1" s="36" t="s">
        <v>8</v>
      </c>
      <c r="C1" s="36"/>
      <c r="D1" s="36"/>
      <c r="E1" s="36"/>
      <c r="F1" s="36"/>
      <c r="G1" s="36"/>
      <c r="H1" s="36"/>
      <c r="I1" s="2"/>
      <c r="J1" s="2"/>
      <c r="K1" s="2"/>
    </row>
    <row r="2" spans="1:16" ht="18.75" x14ac:dyDescent="0.3">
      <c r="B2" s="36" t="s">
        <v>228</v>
      </c>
      <c r="C2" s="36"/>
      <c r="D2" s="36"/>
      <c r="E2" s="36"/>
      <c r="F2" s="36"/>
      <c r="G2" s="36"/>
      <c r="H2" s="36"/>
      <c r="I2" s="2"/>
      <c r="J2" s="2"/>
      <c r="K2" s="2"/>
    </row>
    <row r="3" spans="1:16" x14ac:dyDescent="0.25">
      <c r="B3" s="2"/>
      <c r="C3" s="2"/>
      <c r="D3" s="2"/>
      <c r="E3" s="2"/>
      <c r="F3" s="2"/>
      <c r="G3" s="2"/>
      <c r="H3" s="2"/>
      <c r="I3" s="2"/>
      <c r="J3" s="2"/>
    </row>
    <row r="4" spans="1:16" x14ac:dyDescent="0.25">
      <c r="B4" s="2"/>
      <c r="C4" s="2"/>
      <c r="D4" s="2"/>
      <c r="E4" s="2"/>
      <c r="F4" s="2"/>
      <c r="G4" s="2"/>
      <c r="H4" s="2"/>
      <c r="I4" s="2"/>
      <c r="J4" s="2"/>
    </row>
    <row r="5" spans="1:16" ht="30" x14ac:dyDescent="0.25">
      <c r="A5" s="6" t="s">
        <v>0</v>
      </c>
      <c r="B5" s="8"/>
      <c r="C5" s="8" t="s">
        <v>1</v>
      </c>
      <c r="D5" s="8"/>
      <c r="E5" s="8"/>
      <c r="F5" s="8"/>
      <c r="G5" s="8"/>
      <c r="H5" s="6" t="s">
        <v>3</v>
      </c>
      <c r="I5" s="24" t="s">
        <v>5</v>
      </c>
      <c r="J5" s="6" t="s">
        <v>4</v>
      </c>
    </row>
    <row r="6" spans="1:16" x14ac:dyDescent="0.25">
      <c r="A6" s="8"/>
      <c r="B6" s="25"/>
      <c r="C6" s="25" t="s">
        <v>2</v>
      </c>
      <c r="D6" s="8"/>
      <c r="E6" s="25"/>
      <c r="F6" s="8"/>
      <c r="G6" s="8"/>
      <c r="H6" s="18"/>
      <c r="I6" s="6"/>
      <c r="J6" s="6"/>
    </row>
    <row r="7" spans="1:16" ht="111.75" customHeight="1" x14ac:dyDescent="0.25">
      <c r="A7" s="6"/>
      <c r="B7" s="26"/>
      <c r="C7" s="60" t="s">
        <v>229</v>
      </c>
      <c r="D7" s="61" t="s">
        <v>244</v>
      </c>
      <c r="E7" s="62" t="s">
        <v>245</v>
      </c>
      <c r="F7" s="52" t="s">
        <v>246</v>
      </c>
      <c r="G7" s="55" t="s">
        <v>247</v>
      </c>
      <c r="H7" s="17"/>
      <c r="I7" s="17"/>
      <c r="J7" s="6"/>
    </row>
    <row r="8" spans="1:16" ht="0.75" customHeight="1" thickBot="1" x14ac:dyDescent="0.3">
      <c r="A8" s="16"/>
      <c r="B8" s="16"/>
      <c r="C8" s="16"/>
      <c r="D8" s="16"/>
      <c r="E8" s="16"/>
      <c r="F8" s="16"/>
      <c r="G8" s="16"/>
      <c r="H8" s="16"/>
      <c r="I8" s="14"/>
      <c r="J8" s="1"/>
    </row>
    <row r="9" spans="1:16" ht="19.5" thickBot="1" x14ac:dyDescent="0.35">
      <c r="A9" s="3">
        <v>1</v>
      </c>
      <c r="B9" s="48" t="s">
        <v>230</v>
      </c>
      <c r="C9" s="50">
        <v>92</v>
      </c>
      <c r="D9" s="50">
        <v>94</v>
      </c>
      <c r="E9" s="50">
        <v>94</v>
      </c>
      <c r="F9" s="50">
        <v>100</v>
      </c>
      <c r="G9" s="50">
        <v>95</v>
      </c>
      <c r="H9" s="19">
        <f t="shared" ref="H9" si="0">C9+D9+E9+F9+G9</f>
        <v>475</v>
      </c>
      <c r="I9" s="20">
        <f t="shared" ref="I9:I23" si="1">H9/5</f>
        <v>95</v>
      </c>
      <c r="J9" s="1"/>
    </row>
    <row r="10" spans="1:16" ht="19.5" thickBot="1" x14ac:dyDescent="0.35">
      <c r="A10" s="3">
        <v>2</v>
      </c>
      <c r="B10" s="49" t="s">
        <v>231</v>
      </c>
      <c r="C10" s="51">
        <v>79</v>
      </c>
      <c r="D10" s="51">
        <v>80</v>
      </c>
      <c r="E10" s="51">
        <v>77</v>
      </c>
      <c r="F10" s="51">
        <v>78</v>
      </c>
      <c r="G10" s="51">
        <v>82</v>
      </c>
      <c r="H10" s="19">
        <f t="shared" ref="H10:H23" si="2">C10+D10+E10+F10+G10</f>
        <v>396</v>
      </c>
      <c r="I10" s="20">
        <f t="shared" si="1"/>
        <v>79.2</v>
      </c>
      <c r="J10" s="3"/>
      <c r="L10" s="13"/>
    </row>
    <row r="11" spans="1:16" ht="20.25" customHeight="1" thickBot="1" x14ac:dyDescent="0.35">
      <c r="A11" s="15">
        <v>3</v>
      </c>
      <c r="B11" s="49" t="s">
        <v>232</v>
      </c>
      <c r="C11" s="51">
        <v>76</v>
      </c>
      <c r="D11" s="51">
        <v>76</v>
      </c>
      <c r="E11" s="51">
        <v>75</v>
      </c>
      <c r="F11" s="51">
        <v>90</v>
      </c>
      <c r="G11" s="51">
        <v>81</v>
      </c>
      <c r="H11" s="21">
        <f t="shared" si="2"/>
        <v>398</v>
      </c>
      <c r="I11" s="20">
        <f t="shared" si="1"/>
        <v>79.599999999999994</v>
      </c>
      <c r="J11" s="1"/>
      <c r="P11" s="13"/>
    </row>
    <row r="12" spans="1:16" ht="21" customHeight="1" thickBot="1" x14ac:dyDescent="0.35">
      <c r="A12" s="15">
        <v>4</v>
      </c>
      <c r="B12" s="49" t="s">
        <v>233</v>
      </c>
      <c r="C12" s="51">
        <v>91</v>
      </c>
      <c r="D12" s="51">
        <v>39</v>
      </c>
      <c r="E12" s="51">
        <v>36</v>
      </c>
      <c r="F12" s="51">
        <v>34</v>
      </c>
      <c r="G12" s="51">
        <v>90</v>
      </c>
      <c r="H12" s="22">
        <f t="shared" si="2"/>
        <v>290</v>
      </c>
      <c r="I12" s="23">
        <f t="shared" si="1"/>
        <v>58</v>
      </c>
      <c r="J12" s="4"/>
    </row>
    <row r="13" spans="1:16" ht="20.25" customHeight="1" thickBot="1" x14ac:dyDescent="0.35">
      <c r="A13" s="15">
        <v>5</v>
      </c>
      <c r="B13" s="49" t="s">
        <v>248</v>
      </c>
      <c r="C13" s="51">
        <v>95</v>
      </c>
      <c r="D13" s="51">
        <v>94</v>
      </c>
      <c r="E13" s="51">
        <v>94</v>
      </c>
      <c r="F13" s="51">
        <v>100</v>
      </c>
      <c r="G13" s="51">
        <v>93</v>
      </c>
      <c r="H13" s="22">
        <f t="shared" si="2"/>
        <v>476</v>
      </c>
      <c r="I13" s="23">
        <f t="shared" si="1"/>
        <v>95.2</v>
      </c>
      <c r="J13" s="1"/>
    </row>
    <row r="14" spans="1:16" ht="18.75" customHeight="1" thickBot="1" x14ac:dyDescent="0.35">
      <c r="A14" s="15">
        <v>14</v>
      </c>
      <c r="B14" s="49" t="s">
        <v>242</v>
      </c>
      <c r="C14" s="51">
        <v>90</v>
      </c>
      <c r="D14" s="51">
        <v>37</v>
      </c>
      <c r="E14" s="51">
        <v>36</v>
      </c>
      <c r="F14" s="51">
        <v>44</v>
      </c>
      <c r="G14" s="51">
        <v>91</v>
      </c>
      <c r="H14" s="22">
        <f t="shared" si="2"/>
        <v>298</v>
      </c>
      <c r="I14" s="23">
        <f t="shared" si="1"/>
        <v>59.6</v>
      </c>
      <c r="J14" s="1"/>
    </row>
    <row r="15" spans="1:16" ht="21.75" customHeight="1" thickBot="1" x14ac:dyDescent="0.35">
      <c r="A15" s="3">
        <v>6</v>
      </c>
      <c r="B15" s="49" t="s">
        <v>234</v>
      </c>
      <c r="C15" s="51">
        <v>82</v>
      </c>
      <c r="D15" s="51">
        <v>80</v>
      </c>
      <c r="E15" s="51">
        <v>77</v>
      </c>
      <c r="F15" s="51">
        <v>30</v>
      </c>
      <c r="G15" s="51">
        <v>40</v>
      </c>
      <c r="H15" s="22">
        <f t="shared" si="2"/>
        <v>309</v>
      </c>
      <c r="I15" s="23">
        <f t="shared" si="1"/>
        <v>61.8</v>
      </c>
      <c r="J15" s="1"/>
    </row>
    <row r="16" spans="1:16" ht="20.25" customHeight="1" thickBot="1" x14ac:dyDescent="0.35">
      <c r="A16" s="3">
        <v>7</v>
      </c>
      <c r="B16" s="49" t="s">
        <v>235</v>
      </c>
      <c r="C16" s="51">
        <v>80</v>
      </c>
      <c r="D16" s="51">
        <v>77</v>
      </c>
      <c r="E16" s="51">
        <v>75</v>
      </c>
      <c r="F16" s="51">
        <v>81</v>
      </c>
      <c r="G16" s="51">
        <v>83</v>
      </c>
      <c r="H16" s="22">
        <f t="shared" si="2"/>
        <v>396</v>
      </c>
      <c r="I16" s="23">
        <f t="shared" si="1"/>
        <v>79.2</v>
      </c>
      <c r="J16" s="1"/>
    </row>
    <row r="17" spans="1:10" ht="20.25" customHeight="1" thickBot="1" x14ac:dyDescent="0.35">
      <c r="A17" s="3">
        <v>8</v>
      </c>
      <c r="B17" s="49" t="s">
        <v>236</v>
      </c>
      <c r="C17" s="51">
        <v>93</v>
      </c>
      <c r="D17" s="51">
        <v>84</v>
      </c>
      <c r="E17" s="51">
        <v>82</v>
      </c>
      <c r="F17" s="51">
        <v>100</v>
      </c>
      <c r="G17" s="51">
        <v>90</v>
      </c>
      <c r="H17" s="22">
        <f t="shared" si="2"/>
        <v>449</v>
      </c>
      <c r="I17" s="23">
        <f t="shared" si="1"/>
        <v>89.8</v>
      </c>
      <c r="J17" s="1"/>
    </row>
    <row r="18" spans="1:10" ht="19.5" customHeight="1" thickBot="1" x14ac:dyDescent="0.35">
      <c r="A18" s="3">
        <v>9</v>
      </c>
      <c r="B18" s="49" t="s">
        <v>237</v>
      </c>
      <c r="C18" s="51">
        <v>94</v>
      </c>
      <c r="D18" s="51">
        <v>94</v>
      </c>
      <c r="E18" s="51">
        <v>94</v>
      </c>
      <c r="F18" s="51">
        <v>100</v>
      </c>
      <c r="G18" s="51">
        <v>95</v>
      </c>
      <c r="H18" s="22">
        <f t="shared" si="2"/>
        <v>477</v>
      </c>
      <c r="I18" s="23">
        <f t="shared" si="1"/>
        <v>95.4</v>
      </c>
      <c r="J18" s="1"/>
    </row>
    <row r="19" spans="1:10" ht="21.75" customHeight="1" thickBot="1" x14ac:dyDescent="0.35">
      <c r="A19" s="3">
        <v>10</v>
      </c>
      <c r="B19" s="49" t="s">
        <v>238</v>
      </c>
      <c r="C19" s="51">
        <v>82</v>
      </c>
      <c r="D19" s="51">
        <v>83</v>
      </c>
      <c r="E19" s="51">
        <v>75</v>
      </c>
      <c r="F19" s="51">
        <v>44</v>
      </c>
      <c r="G19" s="51">
        <v>85</v>
      </c>
      <c r="H19" s="22">
        <f t="shared" si="2"/>
        <v>369</v>
      </c>
      <c r="I19" s="23">
        <f t="shared" si="1"/>
        <v>73.8</v>
      </c>
      <c r="J19" s="1"/>
    </row>
    <row r="20" spans="1:10" ht="20.25" customHeight="1" thickBot="1" x14ac:dyDescent="0.35">
      <c r="A20" s="3">
        <v>15</v>
      </c>
      <c r="B20" s="49" t="s">
        <v>243</v>
      </c>
      <c r="C20" s="51">
        <v>80</v>
      </c>
      <c r="D20" s="51">
        <v>76</v>
      </c>
      <c r="E20" s="51">
        <v>77</v>
      </c>
      <c r="F20" s="51">
        <v>80</v>
      </c>
      <c r="G20" s="51">
        <v>39</v>
      </c>
      <c r="H20" s="22">
        <f t="shared" si="2"/>
        <v>352</v>
      </c>
      <c r="I20" s="23">
        <f t="shared" si="1"/>
        <v>70.400000000000006</v>
      </c>
      <c r="J20" s="1"/>
    </row>
    <row r="21" spans="1:10" ht="21.75" customHeight="1" thickBot="1" x14ac:dyDescent="0.35">
      <c r="A21" s="3">
        <v>11</v>
      </c>
      <c r="B21" s="49" t="s">
        <v>239</v>
      </c>
      <c r="C21" s="51">
        <v>81</v>
      </c>
      <c r="D21" s="51">
        <v>76</v>
      </c>
      <c r="E21" s="51">
        <v>77</v>
      </c>
      <c r="F21" s="51">
        <v>90</v>
      </c>
      <c r="G21" s="51">
        <v>40</v>
      </c>
      <c r="H21" s="22">
        <f t="shared" si="2"/>
        <v>364</v>
      </c>
      <c r="I21" s="23">
        <f t="shared" si="1"/>
        <v>72.8</v>
      </c>
      <c r="J21" s="1"/>
    </row>
    <row r="22" spans="1:10" ht="21.75" customHeight="1" thickBot="1" x14ac:dyDescent="0.35">
      <c r="A22" s="3">
        <v>12</v>
      </c>
      <c r="B22" s="49" t="s">
        <v>240</v>
      </c>
      <c r="C22" s="51">
        <v>90</v>
      </c>
      <c r="D22" s="51">
        <v>38</v>
      </c>
      <c r="E22" s="51">
        <v>36</v>
      </c>
      <c r="F22" s="51">
        <v>44</v>
      </c>
      <c r="G22" s="51">
        <v>47</v>
      </c>
      <c r="H22" s="22">
        <f t="shared" si="2"/>
        <v>255</v>
      </c>
      <c r="I22" s="23">
        <f t="shared" si="1"/>
        <v>51</v>
      </c>
      <c r="J22" s="1"/>
    </row>
    <row r="23" spans="1:10" ht="22.5" customHeight="1" thickBot="1" x14ac:dyDescent="0.35">
      <c r="A23" s="3">
        <v>13</v>
      </c>
      <c r="B23" s="49" t="s">
        <v>241</v>
      </c>
      <c r="C23" s="51">
        <v>80</v>
      </c>
      <c r="D23" s="51">
        <v>36</v>
      </c>
      <c r="E23" s="51">
        <v>36</v>
      </c>
      <c r="F23" s="51">
        <v>32</v>
      </c>
      <c r="G23" s="51">
        <v>41</v>
      </c>
      <c r="H23" s="19">
        <f t="shared" si="2"/>
        <v>225</v>
      </c>
      <c r="I23" s="20">
        <f t="shared" si="1"/>
        <v>45</v>
      </c>
      <c r="J23" s="1"/>
    </row>
  </sheetData>
  <sortState xmlns:xlrd2="http://schemas.microsoft.com/office/spreadsheetml/2017/richdata2" ref="A10:I23">
    <sortCondition ref="B10:B2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7"/>
  <sheetViews>
    <sheetView tabSelected="1" workbookViewId="0">
      <selection activeCell="O16" sqref="O16"/>
    </sheetView>
  </sheetViews>
  <sheetFormatPr defaultRowHeight="15" x14ac:dyDescent="0.25"/>
  <cols>
    <col min="2" max="2" width="48.140625" customWidth="1"/>
    <col min="10" max="10" width="18" customWidth="1"/>
  </cols>
  <sheetData>
    <row r="1" spans="1:11" ht="18.75" x14ac:dyDescent="0.3">
      <c r="B1" s="45" t="s">
        <v>11</v>
      </c>
      <c r="C1" s="45"/>
      <c r="D1" s="45"/>
      <c r="E1" s="45"/>
      <c r="F1" s="45"/>
      <c r="G1" s="45"/>
      <c r="H1" s="45"/>
      <c r="I1" s="5"/>
      <c r="J1" s="5"/>
    </row>
    <row r="2" spans="1:11" ht="18.75" x14ac:dyDescent="0.3">
      <c r="B2" s="45" t="s">
        <v>86</v>
      </c>
      <c r="C2" s="45"/>
      <c r="D2" s="45"/>
      <c r="E2" s="45"/>
      <c r="F2" s="45"/>
      <c r="G2" s="46"/>
      <c r="H2" s="5"/>
      <c r="I2" s="5"/>
      <c r="J2" s="5"/>
    </row>
    <row r="3" spans="1:11" ht="32.25" x14ac:dyDescent="0.3">
      <c r="A3" s="32" t="s">
        <v>0</v>
      </c>
      <c r="B3" s="32"/>
      <c r="C3" s="64" t="s">
        <v>1</v>
      </c>
      <c r="D3" s="65"/>
      <c r="E3" s="65"/>
      <c r="F3" s="65"/>
      <c r="G3" s="66"/>
      <c r="H3" s="41" t="s">
        <v>3</v>
      </c>
      <c r="I3" s="42" t="s">
        <v>5</v>
      </c>
      <c r="J3" s="34"/>
      <c r="K3" s="34"/>
    </row>
    <row r="4" spans="1:11" ht="18.75" x14ac:dyDescent="0.3">
      <c r="A4" s="32"/>
      <c r="B4" s="32"/>
      <c r="C4" s="67" t="s">
        <v>12</v>
      </c>
      <c r="D4" s="68"/>
      <c r="E4" s="68"/>
      <c r="F4" s="69"/>
      <c r="G4" s="33"/>
      <c r="H4" s="32"/>
      <c r="I4" s="32"/>
      <c r="J4" s="70"/>
      <c r="K4" s="70"/>
    </row>
    <row r="5" spans="1:11" ht="146.25" thickBot="1" x14ac:dyDescent="0.35">
      <c r="A5" s="32"/>
      <c r="B5" s="32"/>
      <c r="C5" s="43" t="s">
        <v>120</v>
      </c>
      <c r="D5" s="43" t="s">
        <v>121</v>
      </c>
      <c r="E5" s="43" t="s">
        <v>122</v>
      </c>
      <c r="F5" s="43" t="s">
        <v>123</v>
      </c>
      <c r="G5" s="44" t="s">
        <v>124</v>
      </c>
      <c r="H5" s="32"/>
      <c r="I5" s="32"/>
      <c r="J5" s="70"/>
      <c r="K5" s="70"/>
    </row>
    <row r="6" spans="1:11" ht="19.5" thickBot="1" x14ac:dyDescent="0.35">
      <c r="A6" s="37">
        <v>1</v>
      </c>
      <c r="B6" s="48" t="s">
        <v>138</v>
      </c>
      <c r="C6" s="50">
        <v>92</v>
      </c>
      <c r="D6" s="50">
        <v>91</v>
      </c>
      <c r="E6" s="50">
        <v>92</v>
      </c>
      <c r="F6" s="50">
        <v>91</v>
      </c>
      <c r="G6" s="50">
        <v>92</v>
      </c>
      <c r="H6" s="21">
        <f>C6+D6+E6+F6+G6</f>
        <v>458</v>
      </c>
      <c r="I6" s="31">
        <f>H6/5</f>
        <v>91.6</v>
      </c>
      <c r="J6" s="35"/>
      <c r="K6" s="2"/>
    </row>
    <row r="7" spans="1:11" ht="22.5" customHeight="1" thickBot="1" x14ac:dyDescent="0.35">
      <c r="A7" s="37">
        <v>2</v>
      </c>
      <c r="B7" s="49" t="s">
        <v>153</v>
      </c>
      <c r="C7" s="51">
        <v>90</v>
      </c>
      <c r="D7" s="51">
        <v>90</v>
      </c>
      <c r="E7" s="51">
        <v>83</v>
      </c>
      <c r="F7" s="51">
        <v>95</v>
      </c>
      <c r="G7" s="51">
        <v>90</v>
      </c>
      <c r="H7" s="21">
        <f>C7+D7+E7+F7+G7</f>
        <v>448</v>
      </c>
      <c r="I7" s="31">
        <f>H7/5</f>
        <v>89.6</v>
      </c>
      <c r="J7" s="36"/>
      <c r="K7" s="2"/>
    </row>
    <row r="8" spans="1:11" ht="19.5" thickBot="1" x14ac:dyDescent="0.35">
      <c r="A8" s="37">
        <v>3</v>
      </c>
      <c r="B8" s="49" t="s">
        <v>135</v>
      </c>
      <c r="C8" s="51">
        <v>92</v>
      </c>
      <c r="D8" s="51">
        <v>90</v>
      </c>
      <c r="E8" s="51">
        <v>90</v>
      </c>
      <c r="F8" s="51">
        <v>81</v>
      </c>
      <c r="G8" s="51">
        <v>90</v>
      </c>
      <c r="H8" s="21">
        <f>C8+D8+E8+F8+G8</f>
        <v>443</v>
      </c>
      <c r="I8" s="31">
        <f>H8/5</f>
        <v>88.6</v>
      </c>
      <c r="J8" s="36"/>
      <c r="K8" s="2"/>
    </row>
    <row r="9" spans="1:11" ht="19.5" thickBot="1" x14ac:dyDescent="0.35">
      <c r="A9" s="37">
        <v>4</v>
      </c>
      <c r="B9" s="49" t="s">
        <v>143</v>
      </c>
      <c r="C9" s="51">
        <v>91</v>
      </c>
      <c r="D9" s="51">
        <v>90</v>
      </c>
      <c r="E9" s="51">
        <v>90</v>
      </c>
      <c r="F9" s="51">
        <v>82</v>
      </c>
      <c r="G9" s="51">
        <v>90</v>
      </c>
      <c r="H9" s="22">
        <f>C9+D9+E9+F9+G9</f>
        <v>443</v>
      </c>
      <c r="I9" s="31">
        <f>H9/5</f>
        <v>88.6</v>
      </c>
    </row>
    <row r="10" spans="1:11" ht="19.5" thickBot="1" x14ac:dyDescent="0.35">
      <c r="A10" s="37">
        <v>5</v>
      </c>
      <c r="B10" s="49" t="s">
        <v>146</v>
      </c>
      <c r="C10" s="51">
        <v>90</v>
      </c>
      <c r="D10" s="51">
        <v>90</v>
      </c>
      <c r="E10" s="51">
        <v>84</v>
      </c>
      <c r="F10" s="51">
        <v>88</v>
      </c>
      <c r="G10" s="50">
        <v>90</v>
      </c>
      <c r="H10" s="19">
        <f>C10+D10+E10+F10+G10</f>
        <v>442</v>
      </c>
      <c r="I10" s="31">
        <f>H10/5</f>
        <v>88.4</v>
      </c>
    </row>
    <row r="11" spans="1:11" ht="21.75" customHeight="1" thickBot="1" x14ac:dyDescent="0.35">
      <c r="A11" s="37">
        <v>6</v>
      </c>
      <c r="B11" s="49" t="s">
        <v>140</v>
      </c>
      <c r="C11" s="51">
        <v>90</v>
      </c>
      <c r="D11" s="51">
        <v>89</v>
      </c>
      <c r="E11" s="51">
        <v>90</v>
      </c>
      <c r="F11" s="51">
        <v>82</v>
      </c>
      <c r="G11" s="51">
        <v>90</v>
      </c>
      <c r="H11" s="19">
        <f>C11+D11+E11+F11+G11</f>
        <v>441</v>
      </c>
      <c r="I11" s="31">
        <f>H11/5</f>
        <v>88.2</v>
      </c>
    </row>
    <row r="12" spans="1:11" ht="19.5" thickBot="1" x14ac:dyDescent="0.35">
      <c r="A12" s="30">
        <v>7</v>
      </c>
      <c r="B12" s="49" t="s">
        <v>126</v>
      </c>
      <c r="C12" s="51">
        <v>87</v>
      </c>
      <c r="D12" s="51">
        <v>90</v>
      </c>
      <c r="E12" s="51">
        <v>90</v>
      </c>
      <c r="F12" s="51">
        <v>80</v>
      </c>
      <c r="G12" s="51">
        <v>91</v>
      </c>
      <c r="H12" s="19">
        <f>C12+D12+E12+F12+G12</f>
        <v>438</v>
      </c>
      <c r="I12" s="31">
        <f>H12/5</f>
        <v>87.6</v>
      </c>
    </row>
    <row r="13" spans="1:11" ht="19.5" thickBot="1" x14ac:dyDescent="0.35">
      <c r="A13" s="37">
        <v>8</v>
      </c>
      <c r="B13" s="49" t="s">
        <v>134</v>
      </c>
      <c r="C13" s="51">
        <v>83</v>
      </c>
      <c r="D13" s="51">
        <v>89</v>
      </c>
      <c r="E13" s="51">
        <v>91</v>
      </c>
      <c r="F13" s="51">
        <v>77</v>
      </c>
      <c r="G13" s="51">
        <v>80</v>
      </c>
      <c r="H13" s="19">
        <f>C13+D13+E13+F13+G13</f>
        <v>420</v>
      </c>
      <c r="I13" s="31">
        <f>H13/5</f>
        <v>84</v>
      </c>
    </row>
    <row r="14" spans="1:11" ht="19.5" thickBot="1" x14ac:dyDescent="0.35">
      <c r="A14" s="37">
        <v>9</v>
      </c>
      <c r="B14" s="49" t="s">
        <v>152</v>
      </c>
      <c r="C14" s="51">
        <v>95</v>
      </c>
      <c r="D14" s="51">
        <v>78</v>
      </c>
      <c r="E14" s="51">
        <v>90</v>
      </c>
      <c r="F14" s="51">
        <v>77</v>
      </c>
      <c r="G14" s="51">
        <v>80</v>
      </c>
      <c r="H14" s="19">
        <f>C14+D14+E14+F14+G14</f>
        <v>420</v>
      </c>
      <c r="I14" s="31">
        <f>H14/5</f>
        <v>84</v>
      </c>
    </row>
    <row r="15" spans="1:11" ht="19.5" thickBot="1" x14ac:dyDescent="0.35">
      <c r="A15" s="37">
        <v>10</v>
      </c>
      <c r="B15" s="49" t="s">
        <v>130</v>
      </c>
      <c r="C15" s="51">
        <v>91</v>
      </c>
      <c r="D15" s="51">
        <v>76</v>
      </c>
      <c r="E15" s="51">
        <v>90</v>
      </c>
      <c r="F15" s="51">
        <v>76</v>
      </c>
      <c r="G15" s="51">
        <v>81</v>
      </c>
      <c r="H15" s="19">
        <f>C15+D15+E15+F15+G15</f>
        <v>414</v>
      </c>
      <c r="I15" s="31">
        <f>H15/5</f>
        <v>82.8</v>
      </c>
    </row>
    <row r="16" spans="1:11" ht="19.5" thickBot="1" x14ac:dyDescent="0.35">
      <c r="A16" s="37">
        <v>11</v>
      </c>
      <c r="B16" s="49" t="s">
        <v>147</v>
      </c>
      <c r="C16" s="51">
        <v>77</v>
      </c>
      <c r="D16" s="51">
        <v>81</v>
      </c>
      <c r="E16" s="51">
        <v>80</v>
      </c>
      <c r="F16" s="51">
        <v>86</v>
      </c>
      <c r="G16" s="51">
        <v>84</v>
      </c>
      <c r="H16" s="19">
        <f>C16+D16+E16+F16+G16</f>
        <v>408</v>
      </c>
      <c r="I16" s="31">
        <f>H16/5</f>
        <v>81.599999999999994</v>
      </c>
    </row>
    <row r="17" spans="1:9" ht="19.5" thickBot="1" x14ac:dyDescent="0.35">
      <c r="A17" s="37">
        <v>12</v>
      </c>
      <c r="B17" s="49" t="s">
        <v>148</v>
      </c>
      <c r="C17" s="51">
        <v>79</v>
      </c>
      <c r="D17" s="51">
        <v>77</v>
      </c>
      <c r="E17" s="51">
        <v>82</v>
      </c>
      <c r="F17" s="51">
        <v>77</v>
      </c>
      <c r="G17" s="50">
        <v>90</v>
      </c>
      <c r="H17" s="19">
        <f>C17+D17+E17+F17+G17</f>
        <v>405</v>
      </c>
      <c r="I17" s="31">
        <f>H17/5</f>
        <v>81</v>
      </c>
    </row>
    <row r="18" spans="1:9" ht="19.5" thickBot="1" x14ac:dyDescent="0.35">
      <c r="A18" s="30">
        <v>13</v>
      </c>
      <c r="B18" s="49" t="s">
        <v>127</v>
      </c>
      <c r="C18" s="51">
        <v>85</v>
      </c>
      <c r="D18" s="51">
        <v>82</v>
      </c>
      <c r="E18" s="51">
        <v>80</v>
      </c>
      <c r="F18" s="51">
        <v>77</v>
      </c>
      <c r="G18" s="51">
        <v>80</v>
      </c>
      <c r="H18" s="19">
        <f>C18+D18+E18+F18+G18</f>
        <v>404</v>
      </c>
      <c r="I18" s="31">
        <f>H18/5</f>
        <v>80.8</v>
      </c>
    </row>
    <row r="19" spans="1:9" ht="19.5" thickBot="1" x14ac:dyDescent="0.35">
      <c r="A19" s="37">
        <v>14</v>
      </c>
      <c r="B19" s="49" t="s">
        <v>131</v>
      </c>
      <c r="C19" s="51">
        <v>79</v>
      </c>
      <c r="D19" s="51">
        <v>77</v>
      </c>
      <c r="E19" s="51">
        <v>80</v>
      </c>
      <c r="F19" s="51">
        <v>78</v>
      </c>
      <c r="G19" s="51">
        <v>90</v>
      </c>
      <c r="H19" s="19">
        <f>C19+D19+E19+F19+G19</f>
        <v>404</v>
      </c>
      <c r="I19" s="31">
        <f>H19/5</f>
        <v>80.8</v>
      </c>
    </row>
    <row r="20" spans="1:9" ht="19.5" thickBot="1" x14ac:dyDescent="0.35">
      <c r="A20" s="37">
        <v>15</v>
      </c>
      <c r="B20" s="49" t="s">
        <v>145</v>
      </c>
      <c r="C20" s="51">
        <v>85</v>
      </c>
      <c r="D20" s="51">
        <v>82</v>
      </c>
      <c r="E20" s="51">
        <v>76</v>
      </c>
      <c r="F20" s="51">
        <v>78</v>
      </c>
      <c r="G20" s="51">
        <v>83</v>
      </c>
      <c r="H20" s="19">
        <f>C20+D20+E20+F20+G20</f>
        <v>404</v>
      </c>
      <c r="I20" s="31">
        <f>H20/5</f>
        <v>80.8</v>
      </c>
    </row>
    <row r="21" spans="1:9" ht="19.5" thickBot="1" x14ac:dyDescent="0.35">
      <c r="A21" s="37">
        <v>16</v>
      </c>
      <c r="B21" s="49" t="s">
        <v>149</v>
      </c>
      <c r="C21" s="51">
        <v>78</v>
      </c>
      <c r="D21" s="51">
        <v>81</v>
      </c>
      <c r="E21" s="51">
        <v>82</v>
      </c>
      <c r="F21" s="51">
        <v>77</v>
      </c>
      <c r="G21" s="51">
        <v>80</v>
      </c>
      <c r="H21" s="19">
        <f>C21+D21+E21+F21+G21</f>
        <v>398</v>
      </c>
      <c r="I21" s="31">
        <f>H21/5</f>
        <v>79.599999999999994</v>
      </c>
    </row>
    <row r="22" spans="1:9" ht="19.5" thickBot="1" x14ac:dyDescent="0.35">
      <c r="A22" s="37">
        <v>17</v>
      </c>
      <c r="B22" s="49" t="s">
        <v>137</v>
      </c>
      <c r="C22" s="51">
        <v>80</v>
      </c>
      <c r="D22" s="51">
        <v>81</v>
      </c>
      <c r="E22" s="51">
        <v>77</v>
      </c>
      <c r="F22" s="51">
        <v>80</v>
      </c>
      <c r="G22" s="50">
        <v>79</v>
      </c>
      <c r="H22" s="19">
        <f>C22+D22+E22+F22+G22</f>
        <v>397</v>
      </c>
      <c r="I22" s="31">
        <f>H22/5</f>
        <v>79.400000000000006</v>
      </c>
    </row>
    <row r="23" spans="1:9" ht="19.5" thickBot="1" x14ac:dyDescent="0.35">
      <c r="A23" s="37">
        <v>18</v>
      </c>
      <c r="B23" s="49" t="s">
        <v>139</v>
      </c>
      <c r="C23" s="51">
        <v>77</v>
      </c>
      <c r="D23" s="51">
        <v>80</v>
      </c>
      <c r="E23" s="51">
        <v>77</v>
      </c>
      <c r="F23" s="51">
        <v>78</v>
      </c>
      <c r="G23" s="51">
        <v>78</v>
      </c>
      <c r="H23" s="19">
        <f>C23+D23+E23+F23+G23</f>
        <v>390</v>
      </c>
      <c r="I23" s="31">
        <f>H23/5</f>
        <v>78</v>
      </c>
    </row>
    <row r="24" spans="1:9" ht="19.5" thickBot="1" x14ac:dyDescent="0.35">
      <c r="A24" s="37">
        <v>19</v>
      </c>
      <c r="B24" s="49" t="s">
        <v>132</v>
      </c>
      <c r="C24" s="51">
        <v>77</v>
      </c>
      <c r="D24" s="51">
        <v>77</v>
      </c>
      <c r="E24" s="51">
        <v>76</v>
      </c>
      <c r="F24" s="51">
        <v>80</v>
      </c>
      <c r="G24" s="51">
        <v>78</v>
      </c>
      <c r="H24" s="19">
        <f>C24+D24+E24+F24+G24</f>
        <v>388</v>
      </c>
      <c r="I24" s="31">
        <f>H24/5</f>
        <v>77.599999999999994</v>
      </c>
    </row>
    <row r="25" spans="1:9" ht="19.5" thickBot="1" x14ac:dyDescent="0.35">
      <c r="A25" s="37">
        <v>20</v>
      </c>
      <c r="B25" s="49" t="s">
        <v>144</v>
      </c>
      <c r="C25" s="51">
        <v>75</v>
      </c>
      <c r="D25" s="51">
        <v>78</v>
      </c>
      <c r="E25" s="51">
        <v>71</v>
      </c>
      <c r="F25" s="51">
        <v>78</v>
      </c>
      <c r="G25" s="51">
        <v>84</v>
      </c>
      <c r="H25" s="19">
        <f>C25+D25+E25+F25+G25</f>
        <v>386</v>
      </c>
      <c r="I25" s="31">
        <f>H25/5</f>
        <v>77.2</v>
      </c>
    </row>
    <row r="26" spans="1:9" ht="19.5" thickBot="1" x14ac:dyDescent="0.35">
      <c r="A26" s="37">
        <v>21</v>
      </c>
      <c r="B26" s="49" t="s">
        <v>150</v>
      </c>
      <c r="C26" s="51">
        <v>76</v>
      </c>
      <c r="D26" s="51">
        <v>77</v>
      </c>
      <c r="E26" s="51">
        <v>80</v>
      </c>
      <c r="F26" s="51">
        <v>66</v>
      </c>
      <c r="G26" s="51">
        <v>82</v>
      </c>
      <c r="H26" s="19">
        <f>C26+D26+E26+F26+G26</f>
        <v>381</v>
      </c>
      <c r="I26" s="31">
        <f>H26/5</f>
        <v>76.2</v>
      </c>
    </row>
    <row r="27" spans="1:9" ht="18.75" customHeight="1" thickBot="1" x14ac:dyDescent="0.35">
      <c r="A27" s="37">
        <v>22</v>
      </c>
      <c r="B27" s="49" t="s">
        <v>151</v>
      </c>
      <c r="C27" s="51">
        <v>75</v>
      </c>
      <c r="D27" s="51">
        <v>77</v>
      </c>
      <c r="E27" s="51">
        <v>72</v>
      </c>
      <c r="F27" s="51">
        <v>77</v>
      </c>
      <c r="G27" s="51">
        <v>78</v>
      </c>
      <c r="H27" s="19">
        <f>C27+D27+E27+F27+G27</f>
        <v>379</v>
      </c>
      <c r="I27" s="31">
        <f>H27/5</f>
        <v>75.8</v>
      </c>
    </row>
    <row r="28" spans="1:9" ht="19.5" thickBot="1" x14ac:dyDescent="0.35">
      <c r="A28" s="37">
        <v>23</v>
      </c>
      <c r="B28" s="49" t="s">
        <v>128</v>
      </c>
      <c r="C28" s="51">
        <v>89</v>
      </c>
      <c r="D28" s="51">
        <v>78</v>
      </c>
      <c r="E28" s="51">
        <v>85</v>
      </c>
      <c r="F28" s="51">
        <v>82</v>
      </c>
      <c r="G28" s="51">
        <v>43</v>
      </c>
      <c r="H28" s="19">
        <f>C28+D28+E28+F28+G28</f>
        <v>377</v>
      </c>
      <c r="I28" s="31">
        <f>H28/5</f>
        <v>75.400000000000006</v>
      </c>
    </row>
    <row r="29" spans="1:9" ht="19.5" thickBot="1" x14ac:dyDescent="0.35">
      <c r="A29" s="30">
        <v>24</v>
      </c>
      <c r="B29" s="49" t="s">
        <v>125</v>
      </c>
      <c r="C29" s="51">
        <v>62</v>
      </c>
      <c r="D29" s="51">
        <v>76</v>
      </c>
      <c r="E29" s="51">
        <v>77</v>
      </c>
      <c r="F29" s="51">
        <v>73</v>
      </c>
      <c r="G29" s="51">
        <v>84</v>
      </c>
      <c r="H29" s="19">
        <f>SUM(C29:G29)</f>
        <v>372</v>
      </c>
      <c r="I29" s="31">
        <f>H29/5</f>
        <v>74.400000000000006</v>
      </c>
    </row>
    <row r="30" spans="1:9" ht="19.5" thickBot="1" x14ac:dyDescent="0.35">
      <c r="A30" s="37">
        <v>25</v>
      </c>
      <c r="B30" s="49" t="s">
        <v>136</v>
      </c>
      <c r="C30" s="51">
        <v>76</v>
      </c>
      <c r="D30" s="51">
        <v>71</v>
      </c>
      <c r="E30" s="51">
        <v>68</v>
      </c>
      <c r="F30" s="51">
        <v>76</v>
      </c>
      <c r="G30" s="51">
        <v>80</v>
      </c>
      <c r="H30" s="19">
        <f>C30+D30+E30+F30+G30</f>
        <v>371</v>
      </c>
      <c r="I30" s="31">
        <f>H30/5</f>
        <v>74.2</v>
      </c>
    </row>
    <row r="31" spans="1:9" ht="19.5" thickBot="1" x14ac:dyDescent="0.35">
      <c r="A31" s="37">
        <v>26</v>
      </c>
      <c r="B31" s="49" t="s">
        <v>129</v>
      </c>
      <c r="C31" s="51">
        <v>28</v>
      </c>
      <c r="D31" s="51">
        <v>82</v>
      </c>
      <c r="E31" s="51">
        <v>78</v>
      </c>
      <c r="F31" s="51">
        <v>68</v>
      </c>
      <c r="G31" s="50">
        <v>84</v>
      </c>
      <c r="H31" s="19">
        <f>C31+D31+E31+F31+G31</f>
        <v>340</v>
      </c>
      <c r="I31" s="31">
        <f>H31/5</f>
        <v>68</v>
      </c>
    </row>
    <row r="32" spans="1:9" ht="19.5" thickBot="1" x14ac:dyDescent="0.35">
      <c r="A32" s="37">
        <v>27</v>
      </c>
      <c r="B32" s="49" t="s">
        <v>142</v>
      </c>
      <c r="C32" s="51">
        <v>21</v>
      </c>
      <c r="D32" s="51">
        <v>74</v>
      </c>
      <c r="E32" s="51">
        <v>71</v>
      </c>
      <c r="F32" s="51">
        <v>37</v>
      </c>
      <c r="G32" s="51">
        <v>77</v>
      </c>
      <c r="H32" s="19">
        <f>C32+D32+E32+F32+G32</f>
        <v>280</v>
      </c>
      <c r="I32" s="31">
        <f>H32/5</f>
        <v>56</v>
      </c>
    </row>
    <row r="33" spans="1:9" ht="19.5" thickBot="1" x14ac:dyDescent="0.35">
      <c r="A33" s="37">
        <v>28</v>
      </c>
      <c r="B33" s="49" t="s">
        <v>141</v>
      </c>
      <c r="C33" s="51">
        <v>47</v>
      </c>
      <c r="D33" s="51">
        <v>41</v>
      </c>
      <c r="E33" s="51">
        <v>42</v>
      </c>
      <c r="F33" s="51">
        <v>42</v>
      </c>
      <c r="G33" s="51">
        <v>82</v>
      </c>
      <c r="H33" s="19">
        <f>C33+D33+E33+F33+G33</f>
        <v>254</v>
      </c>
      <c r="I33" s="31">
        <f>H33/5</f>
        <v>50.8</v>
      </c>
    </row>
    <row r="34" spans="1:9" ht="22.5" customHeight="1" thickBot="1" x14ac:dyDescent="0.35">
      <c r="A34" s="37">
        <v>29</v>
      </c>
      <c r="B34" s="58" t="s">
        <v>133</v>
      </c>
      <c r="C34" s="59">
        <v>44</v>
      </c>
      <c r="D34" s="51">
        <v>41</v>
      </c>
      <c r="E34" s="59">
        <v>39</v>
      </c>
      <c r="F34" s="51">
        <v>38</v>
      </c>
      <c r="G34" s="51">
        <v>37</v>
      </c>
      <c r="H34" s="19">
        <f>C34+D34+E34+F34+G34</f>
        <v>199</v>
      </c>
      <c r="I34" s="31">
        <f>H34/5</f>
        <v>39.799999999999997</v>
      </c>
    </row>
    <row r="35" spans="1:9" ht="18.75" x14ac:dyDescent="0.3">
      <c r="A35" s="56"/>
      <c r="B35" s="10"/>
      <c r="C35" s="11"/>
      <c r="D35" s="11"/>
      <c r="E35" s="11"/>
      <c r="F35" s="11"/>
      <c r="G35" s="11"/>
      <c r="H35" s="36"/>
      <c r="I35" s="57"/>
    </row>
    <row r="36" spans="1:9" ht="18.75" x14ac:dyDescent="0.3">
      <c r="A36" s="56"/>
      <c r="B36" s="10"/>
      <c r="C36" s="11"/>
      <c r="D36" s="11"/>
      <c r="E36" s="11"/>
      <c r="F36" s="11"/>
      <c r="G36" s="11"/>
      <c r="H36" s="36"/>
      <c r="I36" s="57"/>
    </row>
    <row r="37" spans="1:9" x14ac:dyDescent="0.25">
      <c r="A37" s="2"/>
      <c r="B37" s="2"/>
      <c r="C37" s="2"/>
      <c r="D37" s="2"/>
      <c r="E37" s="2"/>
      <c r="F37" s="2"/>
      <c r="G37" s="2"/>
      <c r="H37" s="2"/>
      <c r="I37" s="2"/>
    </row>
  </sheetData>
  <sortState xmlns:xlrd2="http://schemas.microsoft.com/office/spreadsheetml/2017/richdata2" ref="A6:I34">
    <sortCondition descending="1" ref="I6:I34"/>
  </sortState>
  <mergeCells count="4">
    <mergeCell ref="C3:G3"/>
    <mergeCell ref="C4:F4"/>
    <mergeCell ref="J4:K4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3"/>
  <sheetViews>
    <sheetView topLeftCell="A32" workbookViewId="0">
      <selection activeCell="M51" sqref="M51"/>
    </sheetView>
  </sheetViews>
  <sheetFormatPr defaultRowHeight="15" x14ac:dyDescent="0.25"/>
  <cols>
    <col min="2" max="2" width="48.140625" customWidth="1"/>
  </cols>
  <sheetData>
    <row r="1" spans="1:8" ht="18.75" x14ac:dyDescent="0.3">
      <c r="A1" s="45" t="s">
        <v>19</v>
      </c>
      <c r="B1" s="45"/>
      <c r="C1" s="45"/>
      <c r="D1" s="45"/>
      <c r="E1" s="45"/>
      <c r="F1" s="45"/>
      <c r="G1" s="5"/>
      <c r="H1" s="63"/>
    </row>
    <row r="2" spans="1:8" ht="18.75" x14ac:dyDescent="0.3">
      <c r="A2" s="45" t="s">
        <v>183</v>
      </c>
      <c r="B2" s="45"/>
      <c r="C2" s="45"/>
      <c r="D2" s="45"/>
      <c r="E2" s="45"/>
      <c r="F2" s="46"/>
      <c r="G2" s="5"/>
      <c r="H2" s="63"/>
    </row>
    <row r="3" spans="1:8" ht="32.25" x14ac:dyDescent="0.3">
      <c r="A3" s="32" t="s">
        <v>0</v>
      </c>
      <c r="B3" s="32"/>
      <c r="C3" s="71" t="s">
        <v>1</v>
      </c>
      <c r="D3" s="72"/>
      <c r="E3" s="72"/>
      <c r="F3" s="72"/>
      <c r="G3" s="41" t="s">
        <v>3</v>
      </c>
      <c r="H3" s="42" t="s">
        <v>5</v>
      </c>
    </row>
    <row r="4" spans="1:8" ht="18.75" x14ac:dyDescent="0.3">
      <c r="A4" s="32"/>
      <c r="B4" s="32"/>
      <c r="C4" s="67" t="s">
        <v>12</v>
      </c>
      <c r="D4" s="68"/>
      <c r="E4" s="68"/>
      <c r="F4" s="69"/>
      <c r="G4" s="32"/>
      <c r="H4" s="32"/>
    </row>
    <row r="5" spans="1:8" ht="154.5" x14ac:dyDescent="0.3">
      <c r="A5" s="32"/>
      <c r="B5" s="32"/>
      <c r="C5" s="43" t="s">
        <v>224</v>
      </c>
      <c r="D5" s="43" t="s">
        <v>225</v>
      </c>
      <c r="E5" s="43" t="s">
        <v>226</v>
      </c>
      <c r="F5" s="43" t="s">
        <v>227</v>
      </c>
      <c r="G5" s="32"/>
      <c r="H5" s="32"/>
    </row>
    <row r="6" spans="1:8" ht="18.75" x14ac:dyDescent="0.3">
      <c r="A6" s="32"/>
      <c r="B6" s="34"/>
      <c r="C6" s="85"/>
      <c r="D6" s="85"/>
      <c r="E6" s="85"/>
      <c r="F6" s="85"/>
      <c r="G6" s="32"/>
      <c r="H6" s="32"/>
    </row>
    <row r="7" spans="1:8" ht="19.5" thickBot="1" x14ac:dyDescent="0.35">
      <c r="A7" s="32"/>
      <c r="B7" s="34"/>
      <c r="C7" s="85"/>
      <c r="D7" s="85"/>
      <c r="E7" s="85"/>
      <c r="F7" s="85"/>
      <c r="G7" s="32"/>
      <c r="H7" s="32"/>
    </row>
    <row r="8" spans="1:8" ht="19.5" thickBot="1" x14ac:dyDescent="0.35">
      <c r="A8" s="37">
        <v>1</v>
      </c>
      <c r="B8" s="48" t="s">
        <v>197</v>
      </c>
      <c r="C8" s="50">
        <v>90</v>
      </c>
      <c r="D8" s="50">
        <v>91</v>
      </c>
      <c r="E8" s="50">
        <v>92</v>
      </c>
      <c r="F8" s="50">
        <v>93</v>
      </c>
      <c r="G8" s="19">
        <f>SUM(C8:F8)</f>
        <v>366</v>
      </c>
      <c r="H8" s="31">
        <f>AVERAGE(C8:F8)</f>
        <v>91.5</v>
      </c>
    </row>
    <row r="9" spans="1:8" ht="19.5" thickBot="1" x14ac:dyDescent="0.35">
      <c r="A9" s="37">
        <v>2</v>
      </c>
      <c r="B9" s="49" t="s">
        <v>199</v>
      </c>
      <c r="C9" s="51">
        <v>90</v>
      </c>
      <c r="D9" s="51">
        <v>91</v>
      </c>
      <c r="E9" s="51">
        <v>91</v>
      </c>
      <c r="F9" s="51">
        <v>92</v>
      </c>
      <c r="G9" s="19">
        <f>SUM(C9:F9)</f>
        <v>364</v>
      </c>
      <c r="H9" s="31">
        <f>AVERAGE(C9:F9)</f>
        <v>91</v>
      </c>
    </row>
    <row r="10" spans="1:8" ht="19.5" thickBot="1" x14ac:dyDescent="0.35">
      <c r="A10" s="37">
        <v>3</v>
      </c>
      <c r="B10" s="49" t="s">
        <v>188</v>
      </c>
      <c r="C10" s="51">
        <v>90</v>
      </c>
      <c r="D10" s="51">
        <v>90</v>
      </c>
      <c r="E10" s="51">
        <v>91</v>
      </c>
      <c r="F10" s="51">
        <v>92</v>
      </c>
      <c r="G10" s="19">
        <f>SUM(C10:F10)</f>
        <v>363</v>
      </c>
      <c r="H10" s="31">
        <f>AVERAGE(C10:F10)</f>
        <v>90.75</v>
      </c>
    </row>
    <row r="11" spans="1:8" ht="19.5" thickBot="1" x14ac:dyDescent="0.35">
      <c r="A11" s="37">
        <v>4</v>
      </c>
      <c r="B11" s="49" t="s">
        <v>14</v>
      </c>
      <c r="C11" s="51">
        <v>90</v>
      </c>
      <c r="D11" s="51">
        <v>90</v>
      </c>
      <c r="E11" s="51">
        <v>91</v>
      </c>
      <c r="F11" s="51">
        <v>92</v>
      </c>
      <c r="G11" s="19">
        <f>SUM(C11:F11)</f>
        <v>363</v>
      </c>
      <c r="H11" s="31">
        <f>AVERAGE(C11:F11)</f>
        <v>90.75</v>
      </c>
    </row>
    <row r="12" spans="1:8" ht="19.5" thickBot="1" x14ac:dyDescent="0.35">
      <c r="A12" s="37">
        <v>5</v>
      </c>
      <c r="B12" s="49" t="s">
        <v>214</v>
      </c>
      <c r="C12" s="51">
        <v>90</v>
      </c>
      <c r="D12" s="51">
        <v>92</v>
      </c>
      <c r="E12" s="51">
        <v>91</v>
      </c>
      <c r="F12" s="51">
        <v>90</v>
      </c>
      <c r="G12" s="19">
        <f>SUM(C12:F12)</f>
        <v>363</v>
      </c>
      <c r="H12" s="31">
        <f>AVERAGE(C12:F12)</f>
        <v>90.75</v>
      </c>
    </row>
    <row r="13" spans="1:8" ht="17.25" customHeight="1" thickBot="1" x14ac:dyDescent="0.35">
      <c r="A13" s="37">
        <v>6</v>
      </c>
      <c r="B13" s="49" t="s">
        <v>201</v>
      </c>
      <c r="C13" s="51">
        <v>90</v>
      </c>
      <c r="D13" s="51">
        <v>91</v>
      </c>
      <c r="E13" s="51">
        <v>90</v>
      </c>
      <c r="F13" s="51">
        <v>90</v>
      </c>
      <c r="G13" s="19">
        <f>SUM(C13:F13)</f>
        <v>361</v>
      </c>
      <c r="H13" s="31">
        <f>AVERAGE(C13:F13)</f>
        <v>90.25</v>
      </c>
    </row>
    <row r="14" spans="1:8" ht="19.5" thickBot="1" x14ac:dyDescent="0.35">
      <c r="A14" s="37">
        <v>7</v>
      </c>
      <c r="B14" s="49" t="s">
        <v>202</v>
      </c>
      <c r="C14" s="51">
        <v>84</v>
      </c>
      <c r="D14" s="51">
        <v>91</v>
      </c>
      <c r="E14" s="51">
        <v>90</v>
      </c>
      <c r="F14" s="51">
        <v>91</v>
      </c>
      <c r="G14" s="19">
        <f>SUM(C14:F14)</f>
        <v>356</v>
      </c>
      <c r="H14" s="31">
        <f>AVERAGE(C14:F14)</f>
        <v>89</v>
      </c>
    </row>
    <row r="15" spans="1:8" ht="21" customHeight="1" thickBot="1" x14ac:dyDescent="0.35">
      <c r="A15" s="37">
        <v>8</v>
      </c>
      <c r="B15" s="49" t="s">
        <v>189</v>
      </c>
      <c r="C15" s="51">
        <v>90</v>
      </c>
      <c r="D15" s="51">
        <v>91</v>
      </c>
      <c r="E15" s="51">
        <v>79</v>
      </c>
      <c r="F15" s="51">
        <v>91</v>
      </c>
      <c r="G15" s="19">
        <f>SUM(C15:F15)</f>
        <v>351</v>
      </c>
      <c r="H15" s="31">
        <f>AVERAGE(C15:F15)</f>
        <v>87.75</v>
      </c>
    </row>
    <row r="16" spans="1:8" ht="19.5" thickBot="1" x14ac:dyDescent="0.35">
      <c r="A16" s="37">
        <v>9</v>
      </c>
      <c r="B16" s="49" t="s">
        <v>16</v>
      </c>
      <c r="C16" s="51">
        <v>80</v>
      </c>
      <c r="D16" s="51">
        <v>90</v>
      </c>
      <c r="E16" s="51">
        <v>90</v>
      </c>
      <c r="F16" s="51">
        <v>91</v>
      </c>
      <c r="G16" s="19">
        <f>SUM(C16:F16)</f>
        <v>351</v>
      </c>
      <c r="H16" s="31">
        <f>AVERAGE(C16:F16)</f>
        <v>87.75</v>
      </c>
    </row>
    <row r="17" spans="1:8" ht="19.5" thickBot="1" x14ac:dyDescent="0.35">
      <c r="A17" s="37">
        <v>10</v>
      </c>
      <c r="B17" s="49" t="s">
        <v>190</v>
      </c>
      <c r="C17" s="51">
        <v>90</v>
      </c>
      <c r="D17" s="51">
        <v>80</v>
      </c>
      <c r="E17" s="51">
        <v>90</v>
      </c>
      <c r="F17" s="51">
        <v>90</v>
      </c>
      <c r="G17" s="19">
        <f>SUM(C17:F17)</f>
        <v>350</v>
      </c>
      <c r="H17" s="31">
        <f>AVERAGE(C17:F17)</f>
        <v>87.5</v>
      </c>
    </row>
    <row r="18" spans="1:8" ht="19.5" thickBot="1" x14ac:dyDescent="0.35">
      <c r="A18" s="37">
        <v>11</v>
      </c>
      <c r="B18" s="49" t="s">
        <v>186</v>
      </c>
      <c r="C18" s="51">
        <v>90</v>
      </c>
      <c r="D18" s="51">
        <v>77</v>
      </c>
      <c r="E18" s="51">
        <v>90</v>
      </c>
      <c r="F18" s="51">
        <v>91</v>
      </c>
      <c r="G18" s="19">
        <f>SUM(C18:F18)</f>
        <v>348</v>
      </c>
      <c r="H18" s="31">
        <f>AVERAGE(C18:F18)</f>
        <v>87</v>
      </c>
    </row>
    <row r="19" spans="1:8" ht="19.5" thickBot="1" x14ac:dyDescent="0.35">
      <c r="A19" s="37">
        <v>12</v>
      </c>
      <c r="B19" s="49" t="s">
        <v>187</v>
      </c>
      <c r="C19" s="51">
        <v>75</v>
      </c>
      <c r="D19" s="51">
        <v>91</v>
      </c>
      <c r="E19" s="51">
        <v>90</v>
      </c>
      <c r="F19" s="51">
        <v>90</v>
      </c>
      <c r="G19" s="19">
        <f>SUM(C19:F19)</f>
        <v>346</v>
      </c>
      <c r="H19" s="31">
        <f>AVERAGE(C19:F19)</f>
        <v>86.5</v>
      </c>
    </row>
    <row r="20" spans="1:8" ht="23.25" customHeight="1" thickBot="1" x14ac:dyDescent="0.35">
      <c r="A20" s="37">
        <v>13</v>
      </c>
      <c r="B20" s="49" t="s">
        <v>220</v>
      </c>
      <c r="C20" s="51">
        <v>80</v>
      </c>
      <c r="D20" s="51">
        <v>91</v>
      </c>
      <c r="E20" s="51">
        <v>84</v>
      </c>
      <c r="F20" s="51">
        <v>91</v>
      </c>
      <c r="G20" s="19">
        <f>SUM(C20:F20)</f>
        <v>346</v>
      </c>
      <c r="H20" s="31">
        <f>AVERAGE(C20:F20)</f>
        <v>86.5</v>
      </c>
    </row>
    <row r="21" spans="1:8" ht="19.5" thickBot="1" x14ac:dyDescent="0.35">
      <c r="A21" s="37">
        <v>14</v>
      </c>
      <c r="B21" s="49" t="s">
        <v>206</v>
      </c>
      <c r="C21" s="51">
        <v>90</v>
      </c>
      <c r="D21" s="51">
        <v>82</v>
      </c>
      <c r="E21" s="51">
        <v>86</v>
      </c>
      <c r="F21" s="51">
        <v>85</v>
      </c>
      <c r="G21" s="19">
        <f>SUM(C21:F21)</f>
        <v>343</v>
      </c>
      <c r="H21" s="31">
        <f>AVERAGE(C21:F21)</f>
        <v>85.75</v>
      </c>
    </row>
    <row r="22" spans="1:8" ht="19.5" thickBot="1" x14ac:dyDescent="0.35">
      <c r="A22" s="37">
        <v>15</v>
      </c>
      <c r="B22" s="49" t="s">
        <v>13</v>
      </c>
      <c r="C22" s="51">
        <v>75</v>
      </c>
      <c r="D22" s="51">
        <v>90</v>
      </c>
      <c r="E22" s="51">
        <v>82</v>
      </c>
      <c r="F22" s="51">
        <v>91</v>
      </c>
      <c r="G22" s="19">
        <f>SUM(C22:F22)</f>
        <v>338</v>
      </c>
      <c r="H22" s="31">
        <f>AVERAGE(C22:F22)</f>
        <v>84.5</v>
      </c>
    </row>
    <row r="23" spans="1:8" ht="21.75" customHeight="1" thickBot="1" x14ac:dyDescent="0.35">
      <c r="A23" s="37">
        <v>16</v>
      </c>
      <c r="B23" s="49" t="s">
        <v>192</v>
      </c>
      <c r="C23" s="51">
        <v>75</v>
      </c>
      <c r="D23" s="51">
        <v>91</v>
      </c>
      <c r="E23" s="51">
        <v>81</v>
      </c>
      <c r="F23" s="51">
        <v>91</v>
      </c>
      <c r="G23" s="19">
        <f>SUM(C23:F23)</f>
        <v>338</v>
      </c>
      <c r="H23" s="31">
        <f>AVERAGE(C23:F23)</f>
        <v>84.5</v>
      </c>
    </row>
    <row r="24" spans="1:8" ht="19.5" thickBot="1" x14ac:dyDescent="0.35">
      <c r="A24" s="37">
        <v>17</v>
      </c>
      <c r="B24" s="49" t="s">
        <v>17</v>
      </c>
      <c r="C24" s="51">
        <v>90</v>
      </c>
      <c r="D24" s="51">
        <v>78</v>
      </c>
      <c r="E24" s="51">
        <v>90</v>
      </c>
      <c r="F24" s="51">
        <v>80</v>
      </c>
      <c r="G24" s="19">
        <f>SUM(C24:F24)</f>
        <v>338</v>
      </c>
      <c r="H24" s="31">
        <f>AVERAGE(C24:F24)</f>
        <v>84.5</v>
      </c>
    </row>
    <row r="25" spans="1:8" ht="25.5" customHeight="1" thickBot="1" x14ac:dyDescent="0.35">
      <c r="A25" s="37">
        <v>18</v>
      </c>
      <c r="B25" s="49" t="s">
        <v>250</v>
      </c>
      <c r="C25" s="51">
        <v>82</v>
      </c>
      <c r="D25" s="51">
        <v>91</v>
      </c>
      <c r="E25" s="51">
        <v>81</v>
      </c>
      <c r="F25" s="51">
        <v>82</v>
      </c>
      <c r="G25" s="19">
        <f>SUM(C25:F25)</f>
        <v>336</v>
      </c>
      <c r="H25" s="31">
        <f>AVERAGE(C25:F25)</f>
        <v>84</v>
      </c>
    </row>
    <row r="26" spans="1:8" ht="19.5" thickBot="1" x14ac:dyDescent="0.35">
      <c r="A26" s="37">
        <v>19</v>
      </c>
      <c r="B26" s="49" t="s">
        <v>193</v>
      </c>
      <c r="C26" s="51">
        <v>77</v>
      </c>
      <c r="D26" s="51">
        <v>80</v>
      </c>
      <c r="E26" s="51">
        <v>80</v>
      </c>
      <c r="F26" s="51">
        <v>92</v>
      </c>
      <c r="G26" s="19">
        <f>SUM(C26:F26)</f>
        <v>329</v>
      </c>
      <c r="H26" s="31">
        <f>AVERAGE(C26:F26)</f>
        <v>82.25</v>
      </c>
    </row>
    <row r="27" spans="1:8" ht="19.5" thickBot="1" x14ac:dyDescent="0.35">
      <c r="A27" s="37">
        <v>20</v>
      </c>
      <c r="B27" s="49" t="s">
        <v>200</v>
      </c>
      <c r="C27" s="51">
        <v>75</v>
      </c>
      <c r="D27" s="51">
        <v>77</v>
      </c>
      <c r="E27" s="51">
        <v>83</v>
      </c>
      <c r="F27" s="51">
        <v>90</v>
      </c>
      <c r="G27" s="19">
        <f>SUM(C27:F27)</f>
        <v>325</v>
      </c>
      <c r="H27" s="31">
        <f>AVERAGE(C27:F27)</f>
        <v>81.25</v>
      </c>
    </row>
    <row r="28" spans="1:8" ht="19.5" thickBot="1" x14ac:dyDescent="0.35">
      <c r="A28" s="37">
        <v>21</v>
      </c>
      <c r="B28" s="49" t="s">
        <v>216</v>
      </c>
      <c r="C28" s="51">
        <v>77</v>
      </c>
      <c r="D28" s="51">
        <v>77</v>
      </c>
      <c r="E28" s="51">
        <v>79</v>
      </c>
      <c r="F28" s="51">
        <v>90</v>
      </c>
      <c r="G28" s="19">
        <f>SUM(C28:F28)</f>
        <v>323</v>
      </c>
      <c r="H28" s="31">
        <f>AVERAGE(C28:F28)</f>
        <v>80.75</v>
      </c>
    </row>
    <row r="29" spans="1:8" ht="19.5" thickBot="1" x14ac:dyDescent="0.35">
      <c r="A29" s="37">
        <v>22</v>
      </c>
      <c r="B29" s="49" t="s">
        <v>211</v>
      </c>
      <c r="C29" s="51">
        <v>82</v>
      </c>
      <c r="D29" s="51">
        <v>76</v>
      </c>
      <c r="E29" s="51">
        <v>81</v>
      </c>
      <c r="F29" s="51">
        <v>83</v>
      </c>
      <c r="G29" s="19">
        <f>SUM(C29:F29)</f>
        <v>322</v>
      </c>
      <c r="H29" s="31">
        <f>AVERAGE(C29:F29)</f>
        <v>80.5</v>
      </c>
    </row>
    <row r="30" spans="1:8" ht="19.5" thickBot="1" x14ac:dyDescent="0.35">
      <c r="A30" s="37">
        <v>23</v>
      </c>
      <c r="B30" s="49" t="s">
        <v>195</v>
      </c>
      <c r="C30" s="51">
        <v>75</v>
      </c>
      <c r="D30" s="51">
        <v>80</v>
      </c>
      <c r="E30" s="51">
        <v>83</v>
      </c>
      <c r="F30" s="51">
        <v>83</v>
      </c>
      <c r="G30" s="19">
        <f>SUM(C30:F30)</f>
        <v>321</v>
      </c>
      <c r="H30" s="31">
        <f>AVERAGE(C30:F30)</f>
        <v>80.25</v>
      </c>
    </row>
    <row r="31" spans="1:8" ht="19.5" thickBot="1" x14ac:dyDescent="0.35">
      <c r="A31" s="37">
        <v>24</v>
      </c>
      <c r="B31" s="49" t="s">
        <v>196</v>
      </c>
      <c r="C31" s="51">
        <v>80</v>
      </c>
      <c r="D31" s="51">
        <v>81</v>
      </c>
      <c r="E31" s="51">
        <v>80</v>
      </c>
      <c r="F31" s="51">
        <v>80</v>
      </c>
      <c r="G31" s="19">
        <f>SUM(C31:F31)</f>
        <v>321</v>
      </c>
      <c r="H31" s="31">
        <f>AVERAGE(C31:F31)</f>
        <v>80.25</v>
      </c>
    </row>
    <row r="32" spans="1:8" ht="20.25" customHeight="1" thickBot="1" x14ac:dyDescent="0.35">
      <c r="A32" s="37">
        <v>25</v>
      </c>
      <c r="B32" s="49" t="s">
        <v>219</v>
      </c>
      <c r="C32" s="51">
        <v>77</v>
      </c>
      <c r="D32" s="51">
        <v>76</v>
      </c>
      <c r="E32" s="51">
        <v>83</v>
      </c>
      <c r="F32" s="51">
        <v>82</v>
      </c>
      <c r="G32" s="19">
        <f>SUM(C32:F32)</f>
        <v>318</v>
      </c>
      <c r="H32" s="31">
        <f>AVERAGE(C32:F32)</f>
        <v>79.5</v>
      </c>
    </row>
    <row r="33" spans="1:8" ht="19.5" thickBot="1" x14ac:dyDescent="0.35">
      <c r="A33" s="37">
        <v>26</v>
      </c>
      <c r="B33" s="49" t="s">
        <v>203</v>
      </c>
      <c r="C33" s="51">
        <v>76</v>
      </c>
      <c r="D33" s="51">
        <v>76</v>
      </c>
      <c r="E33" s="51">
        <v>82</v>
      </c>
      <c r="F33" s="51">
        <v>82</v>
      </c>
      <c r="G33" s="19">
        <f>SUM(C33:F33)</f>
        <v>316</v>
      </c>
      <c r="H33" s="31">
        <f>AVERAGE(C33:F33)</f>
        <v>79</v>
      </c>
    </row>
    <row r="34" spans="1:8" ht="19.5" thickBot="1" x14ac:dyDescent="0.35">
      <c r="A34" s="37">
        <v>27</v>
      </c>
      <c r="B34" s="49" t="s">
        <v>223</v>
      </c>
      <c r="C34" s="51">
        <v>79</v>
      </c>
      <c r="D34" s="51">
        <v>78</v>
      </c>
      <c r="E34" s="51">
        <v>78</v>
      </c>
      <c r="F34" s="51">
        <v>81</v>
      </c>
      <c r="G34" s="19">
        <f>SUM(C34:F34)</f>
        <v>316</v>
      </c>
      <c r="H34" s="31">
        <f>AVERAGE(C34:F34)</f>
        <v>79</v>
      </c>
    </row>
    <row r="35" spans="1:8" ht="19.5" thickBot="1" x14ac:dyDescent="0.35">
      <c r="A35" s="47">
        <v>28</v>
      </c>
      <c r="B35" s="49" t="s">
        <v>208</v>
      </c>
      <c r="C35" s="51">
        <v>77</v>
      </c>
      <c r="D35" s="51">
        <v>80</v>
      </c>
      <c r="E35" s="51">
        <v>79</v>
      </c>
      <c r="F35" s="51">
        <v>79</v>
      </c>
      <c r="G35" s="19">
        <f>SUM(C35:F35)</f>
        <v>315</v>
      </c>
      <c r="H35" s="31">
        <f>AVERAGE(C35:F35)</f>
        <v>78.75</v>
      </c>
    </row>
    <row r="36" spans="1:8" ht="19.5" thickBot="1" x14ac:dyDescent="0.35">
      <c r="A36" s="37">
        <v>29</v>
      </c>
      <c r="B36" s="49" t="s">
        <v>198</v>
      </c>
      <c r="C36" s="51">
        <v>75</v>
      </c>
      <c r="D36" s="51">
        <v>76</v>
      </c>
      <c r="E36" s="51">
        <v>80</v>
      </c>
      <c r="F36" s="51">
        <v>83</v>
      </c>
      <c r="G36" s="19">
        <f>SUM(C36:F36)</f>
        <v>314</v>
      </c>
      <c r="H36" s="31">
        <f>AVERAGE(C36:F36)</f>
        <v>78.5</v>
      </c>
    </row>
    <row r="37" spans="1:8" ht="19.5" thickBot="1" x14ac:dyDescent="0.35">
      <c r="A37" s="37">
        <v>30</v>
      </c>
      <c r="B37" s="54" t="s">
        <v>184</v>
      </c>
      <c r="C37" s="51">
        <v>77</v>
      </c>
      <c r="D37" s="51">
        <v>75</v>
      </c>
      <c r="E37" s="51">
        <v>80</v>
      </c>
      <c r="F37" s="51">
        <v>80</v>
      </c>
      <c r="G37" s="19">
        <f>SUM(C37:F37)</f>
        <v>312</v>
      </c>
      <c r="H37" s="31">
        <f>AVERAGE(C37:F37)</f>
        <v>78</v>
      </c>
    </row>
    <row r="38" spans="1:8" ht="19.5" thickBot="1" x14ac:dyDescent="0.35">
      <c r="A38" s="37">
        <v>31</v>
      </c>
      <c r="B38" s="54" t="s">
        <v>185</v>
      </c>
      <c r="C38" s="51">
        <v>75</v>
      </c>
      <c r="D38" s="51">
        <v>78</v>
      </c>
      <c r="E38" s="51">
        <v>76</v>
      </c>
      <c r="F38" s="51">
        <v>83</v>
      </c>
      <c r="G38" s="19">
        <f>SUM(C38:F38)</f>
        <v>312</v>
      </c>
      <c r="H38" s="31">
        <f>AVERAGE(C38:F38)</f>
        <v>78</v>
      </c>
    </row>
    <row r="39" spans="1:8" ht="19.5" thickBot="1" x14ac:dyDescent="0.35">
      <c r="A39" s="37">
        <v>32</v>
      </c>
      <c r="B39" s="54" t="s">
        <v>204</v>
      </c>
      <c r="C39" s="51">
        <v>75</v>
      </c>
      <c r="D39" s="51">
        <v>80</v>
      </c>
      <c r="E39" s="51">
        <v>76</v>
      </c>
      <c r="F39" s="51">
        <v>81</v>
      </c>
      <c r="G39" s="19">
        <f>SUM(C39:F39)</f>
        <v>312</v>
      </c>
      <c r="H39" s="31">
        <f>AVERAGE(C39:F39)</f>
        <v>78</v>
      </c>
    </row>
    <row r="40" spans="1:8" ht="19.5" thickBot="1" x14ac:dyDescent="0.35">
      <c r="A40" s="37">
        <v>33</v>
      </c>
      <c r="B40" s="54" t="s">
        <v>209</v>
      </c>
      <c r="C40" s="51">
        <v>75</v>
      </c>
      <c r="D40" s="51">
        <v>76</v>
      </c>
      <c r="E40" s="51">
        <v>78</v>
      </c>
      <c r="F40" s="51">
        <v>83</v>
      </c>
      <c r="G40" s="19">
        <f>SUM(C40:F40)</f>
        <v>312</v>
      </c>
      <c r="H40" s="31">
        <f>AVERAGE(C40:F40)</f>
        <v>78</v>
      </c>
    </row>
    <row r="41" spans="1:8" ht="19.5" thickBot="1" x14ac:dyDescent="0.35">
      <c r="A41" s="37">
        <v>34</v>
      </c>
      <c r="B41" s="54" t="s">
        <v>215</v>
      </c>
      <c r="C41" s="51">
        <v>78</v>
      </c>
      <c r="D41" s="51">
        <v>79</v>
      </c>
      <c r="E41" s="51">
        <v>76</v>
      </c>
      <c r="F41" s="51">
        <v>77</v>
      </c>
      <c r="G41" s="19">
        <f>SUM(C41:F41)</f>
        <v>310</v>
      </c>
      <c r="H41" s="31">
        <f>AVERAGE(C41:F41)</f>
        <v>77.5</v>
      </c>
    </row>
    <row r="42" spans="1:8" ht="19.5" thickBot="1" x14ac:dyDescent="0.35">
      <c r="A42" s="37">
        <v>35</v>
      </c>
      <c r="B42" s="54" t="s">
        <v>205</v>
      </c>
      <c r="C42" s="51">
        <v>75</v>
      </c>
      <c r="D42" s="51">
        <v>75</v>
      </c>
      <c r="E42" s="51">
        <v>79</v>
      </c>
      <c r="F42" s="51">
        <v>80</v>
      </c>
      <c r="G42" s="19">
        <f>SUM(C42:F42)</f>
        <v>309</v>
      </c>
      <c r="H42" s="31">
        <f>AVERAGE(C42:F42)</f>
        <v>77.25</v>
      </c>
    </row>
    <row r="43" spans="1:8" ht="19.5" thickBot="1" x14ac:dyDescent="0.35">
      <c r="A43" s="37">
        <v>36</v>
      </c>
      <c r="B43" s="54" t="s">
        <v>194</v>
      </c>
      <c r="C43" s="51">
        <v>60</v>
      </c>
      <c r="D43" s="51">
        <v>80</v>
      </c>
      <c r="E43" s="51">
        <v>78</v>
      </c>
      <c r="F43" s="51">
        <v>90</v>
      </c>
      <c r="G43" s="19">
        <f>SUM(C43:F43)</f>
        <v>308</v>
      </c>
      <c r="H43" s="31">
        <f>AVERAGE(C43:F43)</f>
        <v>77</v>
      </c>
    </row>
    <row r="44" spans="1:8" ht="19.5" thickBot="1" x14ac:dyDescent="0.35">
      <c r="A44" s="37">
        <v>37</v>
      </c>
      <c r="B44" s="54" t="s">
        <v>18</v>
      </c>
      <c r="C44" s="51">
        <v>76</v>
      </c>
      <c r="D44" s="51">
        <v>77</v>
      </c>
      <c r="E44" s="51">
        <v>77</v>
      </c>
      <c r="F44" s="51">
        <v>78</v>
      </c>
      <c r="G44" s="19">
        <f>SUM(C44:F44)</f>
        <v>308</v>
      </c>
      <c r="H44" s="31">
        <f>AVERAGE(C44:F44)</f>
        <v>77</v>
      </c>
    </row>
    <row r="45" spans="1:8" ht="19.5" thickBot="1" x14ac:dyDescent="0.35">
      <c r="A45" s="37">
        <v>38</v>
      </c>
      <c r="B45" s="54" t="s">
        <v>191</v>
      </c>
      <c r="C45" s="51">
        <v>74</v>
      </c>
      <c r="D45" s="51">
        <v>75</v>
      </c>
      <c r="E45" s="51">
        <v>78</v>
      </c>
      <c r="F45" s="51">
        <v>76</v>
      </c>
      <c r="G45" s="19">
        <f>SUM(C45:F45)</f>
        <v>303</v>
      </c>
      <c r="H45" s="31">
        <f>AVERAGE(C45:F45)</f>
        <v>75.75</v>
      </c>
    </row>
    <row r="46" spans="1:8" ht="19.5" thickBot="1" x14ac:dyDescent="0.35">
      <c r="A46" s="37">
        <v>39</v>
      </c>
      <c r="B46" s="54" t="s">
        <v>207</v>
      </c>
      <c r="C46" s="51">
        <v>75</v>
      </c>
      <c r="D46" s="51">
        <v>81</v>
      </c>
      <c r="E46" s="51">
        <v>71</v>
      </c>
      <c r="F46" s="51">
        <v>39</v>
      </c>
      <c r="G46" s="19">
        <f>SUM(C46:F46)</f>
        <v>266</v>
      </c>
      <c r="H46" s="31">
        <f>AVERAGE(C46:F46)</f>
        <v>66.5</v>
      </c>
    </row>
    <row r="47" spans="1:8" ht="19.5" thickBot="1" x14ac:dyDescent="0.35">
      <c r="A47" s="37">
        <v>40</v>
      </c>
      <c r="B47" s="54" t="s">
        <v>210</v>
      </c>
      <c r="C47" s="51">
        <v>75</v>
      </c>
      <c r="D47" s="51">
        <v>62</v>
      </c>
      <c r="E47" s="51">
        <v>76</v>
      </c>
      <c r="F47" s="51">
        <v>31</v>
      </c>
      <c r="G47" s="19">
        <f>SUM(C47:F47)</f>
        <v>244</v>
      </c>
      <c r="H47" s="31">
        <f>AVERAGE(C47:F47)</f>
        <v>61</v>
      </c>
    </row>
    <row r="48" spans="1:8" ht="19.5" thickBot="1" x14ac:dyDescent="0.35">
      <c r="A48" s="37">
        <v>41</v>
      </c>
      <c r="B48" s="54" t="s">
        <v>222</v>
      </c>
      <c r="C48" s="51">
        <v>75</v>
      </c>
      <c r="D48" s="51">
        <v>38</v>
      </c>
      <c r="E48" s="51">
        <v>75</v>
      </c>
      <c r="F48" s="51">
        <v>40</v>
      </c>
      <c r="G48" s="19">
        <f>SUM(C48:F48)</f>
        <v>228</v>
      </c>
      <c r="H48" s="31">
        <f>AVERAGE(C48:F48)</f>
        <v>57</v>
      </c>
    </row>
    <row r="49" spans="1:8" ht="19.5" thickBot="1" x14ac:dyDescent="0.35">
      <c r="A49" s="37">
        <v>42</v>
      </c>
      <c r="B49" s="54" t="s">
        <v>221</v>
      </c>
      <c r="C49" s="51">
        <v>77</v>
      </c>
      <c r="D49" s="51">
        <v>38</v>
      </c>
      <c r="E49" s="51">
        <v>77</v>
      </c>
      <c r="F49" s="51">
        <v>35</v>
      </c>
      <c r="G49" s="19">
        <f>SUM(C49:F49)</f>
        <v>227</v>
      </c>
      <c r="H49" s="31">
        <f>AVERAGE(C49:F49)</f>
        <v>56.75</v>
      </c>
    </row>
    <row r="50" spans="1:8" ht="19.5" thickBot="1" x14ac:dyDescent="0.35">
      <c r="A50" s="37">
        <v>43</v>
      </c>
      <c r="B50" s="54" t="s">
        <v>217</v>
      </c>
      <c r="C50" s="51">
        <v>40</v>
      </c>
      <c r="D50" s="51">
        <v>43</v>
      </c>
      <c r="E50" s="51">
        <v>38</v>
      </c>
      <c r="F50" s="51">
        <v>41</v>
      </c>
      <c r="G50" s="19">
        <f>SUM(C50:F50)</f>
        <v>162</v>
      </c>
      <c r="H50" s="31">
        <f>AVERAGE(C50:F50)</f>
        <v>40.5</v>
      </c>
    </row>
    <row r="51" spans="1:8" ht="19.5" thickBot="1" x14ac:dyDescent="0.35">
      <c r="A51" s="37">
        <v>44</v>
      </c>
      <c r="B51" s="54" t="s">
        <v>218</v>
      </c>
      <c r="C51" s="51">
        <v>40</v>
      </c>
      <c r="D51" s="51">
        <v>40</v>
      </c>
      <c r="E51" s="51">
        <v>37</v>
      </c>
      <c r="F51" s="51">
        <v>40</v>
      </c>
      <c r="G51" s="19">
        <f>SUM(C51:F51)</f>
        <v>157</v>
      </c>
      <c r="H51" s="31">
        <f>AVERAGE(C51:F51)</f>
        <v>39.25</v>
      </c>
    </row>
    <row r="52" spans="1:8" ht="19.5" thickBot="1" x14ac:dyDescent="0.35">
      <c r="A52" s="37">
        <v>45</v>
      </c>
      <c r="B52" s="54" t="s">
        <v>212</v>
      </c>
      <c r="C52" s="51">
        <v>39</v>
      </c>
      <c r="D52" s="51">
        <v>40</v>
      </c>
      <c r="E52" s="51">
        <v>37</v>
      </c>
      <c r="F52" s="51">
        <v>38</v>
      </c>
      <c r="G52" s="19">
        <f>SUM(C52:F52)</f>
        <v>154</v>
      </c>
      <c r="H52" s="31">
        <f>AVERAGE(C52:F52)</f>
        <v>38.5</v>
      </c>
    </row>
    <row r="53" spans="1:8" ht="21" customHeight="1" thickBot="1" x14ac:dyDescent="0.35">
      <c r="A53" s="37">
        <v>46</v>
      </c>
      <c r="B53" s="54" t="s">
        <v>213</v>
      </c>
      <c r="C53" s="51">
        <v>41</v>
      </c>
      <c r="D53" s="51">
        <v>37</v>
      </c>
      <c r="E53" s="51">
        <v>30</v>
      </c>
      <c r="F53" s="51">
        <v>40</v>
      </c>
      <c r="G53" s="19">
        <f>SUM(C53:F53)</f>
        <v>148</v>
      </c>
      <c r="H53" s="31">
        <f>AVERAGE(C53:F53)</f>
        <v>37</v>
      </c>
    </row>
  </sheetData>
  <sortState xmlns:xlrd2="http://schemas.microsoft.com/office/spreadsheetml/2017/richdata2" ref="A8:H53">
    <sortCondition descending="1" ref="H8:H53"/>
  </sortState>
  <mergeCells count="2">
    <mergeCell ref="C3:F3"/>
    <mergeCell ref="C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workbookViewId="0">
      <selection activeCell="P23" sqref="P23"/>
    </sheetView>
  </sheetViews>
  <sheetFormatPr defaultRowHeight="15" x14ac:dyDescent="0.25"/>
  <cols>
    <col min="2" max="2" width="46.7109375" customWidth="1"/>
  </cols>
  <sheetData>
    <row r="1" spans="1:8" ht="18.75" x14ac:dyDescent="0.3">
      <c r="A1" s="45" t="s">
        <v>20</v>
      </c>
      <c r="B1" s="45"/>
      <c r="C1" s="45"/>
      <c r="D1" s="45"/>
      <c r="E1" s="45"/>
      <c r="F1" s="45"/>
      <c r="G1" s="5"/>
      <c r="H1" s="5"/>
    </row>
    <row r="2" spans="1:8" ht="18.75" x14ac:dyDescent="0.3">
      <c r="A2" s="45" t="s">
        <v>86</v>
      </c>
      <c r="B2" s="45"/>
      <c r="C2" s="45"/>
      <c r="D2" s="45"/>
      <c r="E2" s="45"/>
      <c r="F2" s="46"/>
      <c r="G2" s="5"/>
      <c r="H2" s="5"/>
    </row>
    <row r="3" spans="1:8" ht="32.25" x14ac:dyDescent="0.3">
      <c r="A3" s="32" t="s">
        <v>0</v>
      </c>
      <c r="B3" s="32"/>
      <c r="C3" s="71" t="s">
        <v>1</v>
      </c>
      <c r="D3" s="72"/>
      <c r="E3" s="72"/>
      <c r="F3" s="72"/>
      <c r="G3" s="41" t="s">
        <v>3</v>
      </c>
      <c r="H3" s="42" t="s">
        <v>5</v>
      </c>
    </row>
    <row r="4" spans="1:8" ht="18.75" x14ac:dyDescent="0.3">
      <c r="A4" s="32"/>
      <c r="B4" s="32"/>
      <c r="C4" s="67" t="s">
        <v>12</v>
      </c>
      <c r="D4" s="68"/>
      <c r="E4" s="68"/>
      <c r="F4" s="69"/>
      <c r="G4" s="32"/>
      <c r="H4" s="32"/>
    </row>
    <row r="5" spans="1:8" ht="151.5" thickBot="1" x14ac:dyDescent="0.35">
      <c r="A5" s="32"/>
      <c r="B5" s="32"/>
      <c r="C5" s="43" t="s">
        <v>154</v>
      </c>
      <c r="D5" s="43" t="s">
        <v>180</v>
      </c>
      <c r="E5" s="43" t="s">
        <v>181</v>
      </c>
      <c r="F5" s="43" t="s">
        <v>182</v>
      </c>
      <c r="G5" s="32"/>
      <c r="H5" s="32"/>
    </row>
    <row r="6" spans="1:8" ht="19.5" thickBot="1" x14ac:dyDescent="0.35">
      <c r="A6" s="37">
        <v>1</v>
      </c>
      <c r="B6" s="48" t="s">
        <v>174</v>
      </c>
      <c r="C6" s="50">
        <v>92</v>
      </c>
      <c r="D6" s="50">
        <v>75</v>
      </c>
      <c r="E6" s="50">
        <v>83</v>
      </c>
      <c r="F6" s="50">
        <v>95</v>
      </c>
      <c r="G6" s="21">
        <f>SUM(C6:F6)</f>
        <v>345</v>
      </c>
      <c r="H6" s="31">
        <f>AVERAGE(C6:F6)</f>
        <v>86.25</v>
      </c>
    </row>
    <row r="7" spans="1:8" ht="19.5" thickBot="1" x14ac:dyDescent="0.35">
      <c r="A7" s="37">
        <v>2</v>
      </c>
      <c r="B7" s="49" t="s">
        <v>160</v>
      </c>
      <c r="C7" s="51">
        <v>92</v>
      </c>
      <c r="D7" s="51">
        <v>75</v>
      </c>
      <c r="E7" s="51">
        <v>81</v>
      </c>
      <c r="F7" s="51">
        <v>95</v>
      </c>
      <c r="G7" s="21">
        <f>SUM(C7:F7)</f>
        <v>343</v>
      </c>
      <c r="H7" s="31">
        <f>AVERAGE(C7:F7)</f>
        <v>85.75</v>
      </c>
    </row>
    <row r="8" spans="1:8" ht="19.5" thickBot="1" x14ac:dyDescent="0.35">
      <c r="A8" s="37">
        <v>3</v>
      </c>
      <c r="B8" s="49" t="s">
        <v>179</v>
      </c>
      <c r="C8" s="51">
        <v>66</v>
      </c>
      <c r="D8" s="51">
        <v>72</v>
      </c>
      <c r="E8" s="51">
        <v>76</v>
      </c>
      <c r="F8" s="51">
        <v>90</v>
      </c>
      <c r="G8" s="21">
        <f>SUM(C8:F8)</f>
        <v>304</v>
      </c>
      <c r="H8" s="31">
        <f>AVERAGE(C8:F8)</f>
        <v>76</v>
      </c>
    </row>
    <row r="9" spans="1:8" ht="19.5" thickBot="1" x14ac:dyDescent="0.35">
      <c r="A9" s="37">
        <v>4</v>
      </c>
      <c r="B9" s="49" t="s">
        <v>162</v>
      </c>
      <c r="C9" s="51">
        <v>91</v>
      </c>
      <c r="D9" s="51">
        <v>36</v>
      </c>
      <c r="E9" s="51">
        <v>52</v>
      </c>
      <c r="F9" s="51">
        <v>91</v>
      </c>
      <c r="G9" s="21">
        <f>SUM(C9:F9)</f>
        <v>270</v>
      </c>
      <c r="H9" s="31">
        <f>AVERAGE(C9:F9)</f>
        <v>67.5</v>
      </c>
    </row>
    <row r="10" spans="1:8" ht="19.5" thickBot="1" x14ac:dyDescent="0.35">
      <c r="A10" s="37">
        <v>5</v>
      </c>
      <c r="B10" s="49" t="s">
        <v>155</v>
      </c>
      <c r="C10" s="51">
        <v>63</v>
      </c>
      <c r="D10" s="51">
        <v>60</v>
      </c>
      <c r="E10" s="51">
        <v>64</v>
      </c>
      <c r="F10" s="51">
        <v>81</v>
      </c>
      <c r="G10" s="21">
        <f>SUM(C10:F10)</f>
        <v>268</v>
      </c>
      <c r="H10" s="31">
        <f>AVERAGE(C10:F10)</f>
        <v>67</v>
      </c>
    </row>
    <row r="11" spans="1:8" ht="19.5" thickBot="1" x14ac:dyDescent="0.35">
      <c r="A11" s="37">
        <v>6</v>
      </c>
      <c r="B11" s="49" t="s">
        <v>170</v>
      </c>
      <c r="C11" s="51">
        <v>40</v>
      </c>
      <c r="D11" s="51">
        <v>62</v>
      </c>
      <c r="E11" s="51">
        <v>62</v>
      </c>
      <c r="F11" s="51">
        <v>76</v>
      </c>
      <c r="G11" s="21">
        <f>SUM(C11:F11)</f>
        <v>240</v>
      </c>
      <c r="H11" s="31">
        <f>AVERAGE(C11:F11)</f>
        <v>60</v>
      </c>
    </row>
    <row r="12" spans="1:8" ht="19.5" thickBot="1" x14ac:dyDescent="0.35">
      <c r="A12" s="37">
        <v>7</v>
      </c>
      <c r="B12" s="49" t="s">
        <v>161</v>
      </c>
      <c r="C12" s="51">
        <v>42</v>
      </c>
      <c r="D12" s="51">
        <v>63</v>
      </c>
      <c r="E12" s="51">
        <v>61</v>
      </c>
      <c r="F12" s="51">
        <v>73</v>
      </c>
      <c r="G12" s="21">
        <f>SUM(C12:F12)</f>
        <v>239</v>
      </c>
      <c r="H12" s="31">
        <f>AVERAGE(C12:F12)</f>
        <v>59.75</v>
      </c>
    </row>
    <row r="13" spans="1:8" ht="19.5" thickBot="1" x14ac:dyDescent="0.35">
      <c r="A13" s="37">
        <v>8</v>
      </c>
      <c r="B13" s="49" t="s">
        <v>172</v>
      </c>
      <c r="C13" s="51">
        <v>41</v>
      </c>
      <c r="D13" s="51">
        <v>61</v>
      </c>
      <c r="E13" s="51">
        <v>53</v>
      </c>
      <c r="F13" s="51">
        <v>69</v>
      </c>
      <c r="G13" s="21">
        <f>SUM(C13:F13)</f>
        <v>224</v>
      </c>
      <c r="H13" s="31">
        <f>AVERAGE(C13:F13)</f>
        <v>56</v>
      </c>
    </row>
    <row r="14" spans="1:8" ht="19.5" thickBot="1" x14ac:dyDescent="0.35">
      <c r="A14" s="37">
        <v>9</v>
      </c>
      <c r="B14" s="49" t="s">
        <v>175</v>
      </c>
      <c r="C14" s="51">
        <v>40</v>
      </c>
      <c r="D14" s="51">
        <v>37</v>
      </c>
      <c r="E14" s="51">
        <v>50</v>
      </c>
      <c r="F14" s="51">
        <v>71</v>
      </c>
      <c r="G14" s="21">
        <f>SUM(C14:F14)</f>
        <v>198</v>
      </c>
      <c r="H14" s="31">
        <f>AVERAGE(C14:F14)</f>
        <v>49.5</v>
      </c>
    </row>
    <row r="15" spans="1:8" ht="19.5" thickBot="1" x14ac:dyDescent="0.35">
      <c r="A15" s="37">
        <v>10</v>
      </c>
      <c r="B15" s="49" t="s">
        <v>167</v>
      </c>
      <c r="C15" s="51">
        <v>41</v>
      </c>
      <c r="D15" s="51">
        <v>36</v>
      </c>
      <c r="E15" s="51">
        <v>36</v>
      </c>
      <c r="F15" s="51">
        <v>80</v>
      </c>
      <c r="G15" s="21">
        <f>SUM(C15:F15)</f>
        <v>193</v>
      </c>
      <c r="H15" s="31">
        <f>AVERAGE(C15:F15)</f>
        <v>48.25</v>
      </c>
    </row>
    <row r="16" spans="1:8" ht="19.5" thickBot="1" x14ac:dyDescent="0.35">
      <c r="A16" s="37">
        <v>11</v>
      </c>
      <c r="B16" s="49" t="s">
        <v>169</v>
      </c>
      <c r="C16" s="51">
        <v>3</v>
      </c>
      <c r="D16" s="51">
        <v>62</v>
      </c>
      <c r="E16" s="51">
        <v>57</v>
      </c>
      <c r="F16" s="51">
        <v>71</v>
      </c>
      <c r="G16" s="21">
        <f>SUM(C16:F16)</f>
        <v>193</v>
      </c>
      <c r="H16" s="31">
        <f>AVERAGE(C16:F16)</f>
        <v>48.25</v>
      </c>
    </row>
    <row r="17" spans="1:8" ht="19.5" thickBot="1" x14ac:dyDescent="0.35">
      <c r="A17" s="37">
        <v>12</v>
      </c>
      <c r="B17" s="49" t="s">
        <v>165</v>
      </c>
      <c r="C17" s="51">
        <v>42</v>
      </c>
      <c r="D17" s="51">
        <v>36</v>
      </c>
      <c r="E17" s="51">
        <v>36</v>
      </c>
      <c r="F17" s="51">
        <v>78</v>
      </c>
      <c r="G17" s="21">
        <f>SUM(C17:F17)</f>
        <v>192</v>
      </c>
      <c r="H17" s="31">
        <f>AVERAGE(C17:F17)</f>
        <v>48</v>
      </c>
    </row>
    <row r="18" spans="1:8" ht="19.5" thickBot="1" x14ac:dyDescent="0.35">
      <c r="A18" s="37">
        <v>13</v>
      </c>
      <c r="B18" s="49" t="s">
        <v>164</v>
      </c>
      <c r="C18" s="51">
        <v>42</v>
      </c>
      <c r="D18" s="51">
        <v>36</v>
      </c>
      <c r="E18" s="51">
        <v>36</v>
      </c>
      <c r="F18" s="51">
        <v>74</v>
      </c>
      <c r="G18" s="21">
        <f>SUM(C18:F18)</f>
        <v>188</v>
      </c>
      <c r="H18" s="31">
        <f>AVERAGE(C18:F18)</f>
        <v>47</v>
      </c>
    </row>
    <row r="19" spans="1:8" ht="19.5" thickBot="1" x14ac:dyDescent="0.35">
      <c r="A19" s="37">
        <v>14</v>
      </c>
      <c r="B19" s="49" t="s">
        <v>157</v>
      </c>
      <c r="C19" s="51">
        <v>47</v>
      </c>
      <c r="D19" s="51">
        <v>0</v>
      </c>
      <c r="E19" s="51">
        <v>50</v>
      </c>
      <c r="F19" s="51">
        <v>75</v>
      </c>
      <c r="G19" s="21">
        <f>SUM(C19:F19)</f>
        <v>172</v>
      </c>
      <c r="H19" s="31">
        <f>AVERAGE(C19:F19)</f>
        <v>43</v>
      </c>
    </row>
    <row r="20" spans="1:8" ht="19.5" thickBot="1" x14ac:dyDescent="0.35">
      <c r="A20" s="37">
        <v>15</v>
      </c>
      <c r="B20" s="49" t="s">
        <v>176</v>
      </c>
      <c r="C20" s="51">
        <v>49</v>
      </c>
      <c r="D20" s="51">
        <v>52</v>
      </c>
      <c r="E20" s="51">
        <v>0</v>
      </c>
      <c r="F20" s="51">
        <v>71</v>
      </c>
      <c r="G20" s="21">
        <f>SUM(C20:F20)</f>
        <v>172</v>
      </c>
      <c r="H20" s="31">
        <f>AVERAGE(C20:F20)</f>
        <v>43</v>
      </c>
    </row>
    <row r="21" spans="1:8" ht="19.5" thickBot="1" x14ac:dyDescent="0.35">
      <c r="A21" s="37">
        <v>16</v>
      </c>
      <c r="B21" s="49" t="s">
        <v>177</v>
      </c>
      <c r="C21" s="51">
        <v>49</v>
      </c>
      <c r="D21" s="51">
        <v>53</v>
      </c>
      <c r="E21" s="51">
        <v>0</v>
      </c>
      <c r="F21" s="51">
        <v>68</v>
      </c>
      <c r="G21" s="21">
        <f>SUM(C21:F21)</f>
        <v>170</v>
      </c>
      <c r="H21" s="31">
        <f>AVERAGE(C21:F21)</f>
        <v>42.5</v>
      </c>
    </row>
    <row r="22" spans="1:8" ht="19.5" thickBot="1" x14ac:dyDescent="0.35">
      <c r="A22" s="37">
        <v>17</v>
      </c>
      <c r="B22" s="49" t="s">
        <v>171</v>
      </c>
      <c r="C22" s="51">
        <v>45</v>
      </c>
      <c r="D22" s="51">
        <v>0</v>
      </c>
      <c r="E22" s="51">
        <v>0</v>
      </c>
      <c r="F22" s="51">
        <v>76</v>
      </c>
      <c r="G22" s="21">
        <f>SUM(C22:F22)</f>
        <v>121</v>
      </c>
      <c r="H22" s="31">
        <f>AVERAGE(C22:F22)</f>
        <v>30.25</v>
      </c>
    </row>
    <row r="23" spans="1:8" ht="19.5" thickBot="1" x14ac:dyDescent="0.35">
      <c r="A23" s="37">
        <v>18</v>
      </c>
      <c r="B23" s="49" t="s">
        <v>156</v>
      </c>
      <c r="C23" s="51">
        <v>6</v>
      </c>
      <c r="D23" s="51">
        <v>36</v>
      </c>
      <c r="E23" s="51">
        <v>0</v>
      </c>
      <c r="F23" s="51">
        <v>77</v>
      </c>
      <c r="G23" s="21">
        <f>SUM(C23:F23)</f>
        <v>119</v>
      </c>
      <c r="H23" s="31">
        <f>AVERAGE(C23:F23)</f>
        <v>29.75</v>
      </c>
    </row>
    <row r="24" spans="1:8" ht="19.5" thickBot="1" x14ac:dyDescent="0.35">
      <c r="A24" s="37">
        <v>19</v>
      </c>
      <c r="B24" s="49" t="s">
        <v>159</v>
      </c>
      <c r="C24" s="51">
        <v>49</v>
      </c>
      <c r="D24" s="51">
        <v>0</v>
      </c>
      <c r="E24" s="51">
        <v>0</v>
      </c>
      <c r="F24" s="51">
        <v>70</v>
      </c>
      <c r="G24" s="21">
        <f>SUM(C24:F24)</f>
        <v>119</v>
      </c>
      <c r="H24" s="31">
        <f>AVERAGE(C24:F24)</f>
        <v>29.75</v>
      </c>
    </row>
    <row r="25" spans="1:8" ht="19.5" thickBot="1" x14ac:dyDescent="0.35">
      <c r="A25" s="37">
        <v>20</v>
      </c>
      <c r="B25" s="49" t="s">
        <v>158</v>
      </c>
      <c r="C25" s="51">
        <v>44</v>
      </c>
      <c r="D25" s="51">
        <v>0</v>
      </c>
      <c r="E25" s="51">
        <v>0</v>
      </c>
      <c r="F25" s="51">
        <v>74</v>
      </c>
      <c r="G25" s="21">
        <f>SUM(C25:F25)</f>
        <v>118</v>
      </c>
      <c r="H25" s="31">
        <f>AVERAGE(C25:F25)</f>
        <v>29.5</v>
      </c>
    </row>
    <row r="26" spans="1:8" ht="19.5" thickBot="1" x14ac:dyDescent="0.35">
      <c r="A26" s="37">
        <v>21</v>
      </c>
      <c r="B26" s="49" t="s">
        <v>178</v>
      </c>
      <c r="C26" s="51">
        <v>43</v>
      </c>
      <c r="D26" s="51">
        <v>0</v>
      </c>
      <c r="E26" s="51">
        <v>0</v>
      </c>
      <c r="F26" s="51">
        <v>70</v>
      </c>
      <c r="G26" s="21">
        <f>SUM(C26:F26)</f>
        <v>113</v>
      </c>
      <c r="H26" s="31">
        <f>AVERAGE(C26:F26)</f>
        <v>28.25</v>
      </c>
    </row>
    <row r="27" spans="1:8" ht="19.5" thickBot="1" x14ac:dyDescent="0.35">
      <c r="A27" s="37">
        <v>22</v>
      </c>
      <c r="B27" s="49" t="s">
        <v>168</v>
      </c>
      <c r="C27" s="51">
        <v>41</v>
      </c>
      <c r="D27" s="51">
        <v>0</v>
      </c>
      <c r="E27" s="51">
        <v>0</v>
      </c>
      <c r="F27" s="51">
        <v>66</v>
      </c>
      <c r="G27" s="21">
        <f>SUM(C27:F27)</f>
        <v>107</v>
      </c>
      <c r="H27" s="31">
        <f>AVERAGE(C27:F27)</f>
        <v>26.75</v>
      </c>
    </row>
    <row r="28" spans="1:8" ht="19.5" thickBot="1" x14ac:dyDescent="0.35">
      <c r="A28" s="37">
        <v>23</v>
      </c>
      <c r="B28" s="49" t="s">
        <v>166</v>
      </c>
      <c r="C28" s="51">
        <v>3</v>
      </c>
      <c r="D28" s="51">
        <v>0</v>
      </c>
      <c r="E28" s="51">
        <v>0</v>
      </c>
      <c r="F28" s="51">
        <v>77</v>
      </c>
      <c r="G28" s="21">
        <f>SUM(C28:F28)</f>
        <v>80</v>
      </c>
      <c r="H28" s="31">
        <f>AVERAGE(C28:F28)</f>
        <v>20</v>
      </c>
    </row>
    <row r="29" spans="1:8" ht="19.5" thickBot="1" x14ac:dyDescent="0.35">
      <c r="A29" s="37">
        <v>24</v>
      </c>
      <c r="B29" s="49" t="s">
        <v>163</v>
      </c>
      <c r="C29" s="51">
        <v>3</v>
      </c>
      <c r="D29" s="51">
        <v>0</v>
      </c>
      <c r="E29" s="51">
        <v>0</v>
      </c>
      <c r="F29" s="51">
        <v>75</v>
      </c>
      <c r="G29" s="21">
        <f>SUM(C29:F29)</f>
        <v>78</v>
      </c>
      <c r="H29" s="31">
        <f>AVERAGE(C29:F29)</f>
        <v>19.5</v>
      </c>
    </row>
    <row r="30" spans="1:8" ht="19.5" thickBot="1" x14ac:dyDescent="0.35">
      <c r="A30" s="37">
        <v>25</v>
      </c>
      <c r="B30" s="49" t="s">
        <v>173</v>
      </c>
      <c r="C30" s="51">
        <v>5</v>
      </c>
      <c r="D30" s="51">
        <v>0</v>
      </c>
      <c r="E30" s="51">
        <v>0</v>
      </c>
      <c r="F30" s="51">
        <v>73</v>
      </c>
      <c r="G30" s="21">
        <f>SUM(C30:F30)</f>
        <v>78</v>
      </c>
      <c r="H30" s="31">
        <f>AVERAGE(C30:F30)</f>
        <v>19.5</v>
      </c>
    </row>
  </sheetData>
  <sortState xmlns:xlrd2="http://schemas.microsoft.com/office/spreadsheetml/2017/richdata2" ref="A6:H30">
    <sortCondition descending="1" ref="H6:H30"/>
  </sortState>
  <mergeCells count="2">
    <mergeCell ref="C3:F3"/>
    <mergeCell ref="C4:F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8"/>
  <sheetViews>
    <sheetView topLeftCell="A3" workbookViewId="0">
      <selection activeCell="A6" sqref="A6:XFD7"/>
    </sheetView>
  </sheetViews>
  <sheetFormatPr defaultRowHeight="15" x14ac:dyDescent="0.25"/>
  <cols>
    <col min="2" max="2" width="45.7109375" customWidth="1"/>
  </cols>
  <sheetData>
    <row r="1" spans="1:11" ht="18.75" x14ac:dyDescent="0.3">
      <c r="A1" s="45" t="s">
        <v>11</v>
      </c>
      <c r="B1" s="45"/>
      <c r="C1" s="45"/>
      <c r="D1" s="45"/>
      <c r="E1" s="45"/>
      <c r="F1" s="45"/>
      <c r="G1" s="45"/>
      <c r="H1" s="5"/>
      <c r="I1" s="5"/>
      <c r="J1" s="5"/>
    </row>
    <row r="2" spans="1:11" ht="18.75" x14ac:dyDescent="0.3">
      <c r="A2" s="45" t="s">
        <v>86</v>
      </c>
      <c r="B2" s="45"/>
      <c r="C2" s="45"/>
      <c r="D2" s="45"/>
      <c r="E2" s="45"/>
      <c r="F2" s="46"/>
      <c r="G2" s="5"/>
      <c r="H2" s="5"/>
      <c r="I2" s="5"/>
      <c r="J2" s="5"/>
    </row>
    <row r="3" spans="1:11" ht="32.25" x14ac:dyDescent="0.3">
      <c r="A3" s="32" t="s">
        <v>0</v>
      </c>
      <c r="B3" s="32"/>
      <c r="C3" s="71" t="s">
        <v>1</v>
      </c>
      <c r="D3" s="72"/>
      <c r="E3" s="72"/>
      <c r="F3" s="72"/>
      <c r="G3" s="73"/>
      <c r="H3" s="41" t="s">
        <v>3</v>
      </c>
      <c r="I3" s="42" t="s">
        <v>5</v>
      </c>
      <c r="J3" s="34"/>
      <c r="K3" s="34"/>
    </row>
    <row r="4" spans="1:11" ht="18.75" x14ac:dyDescent="0.3">
      <c r="A4" s="32"/>
      <c r="B4" s="32"/>
      <c r="C4" s="67" t="s">
        <v>12</v>
      </c>
      <c r="D4" s="68"/>
      <c r="E4" s="68"/>
      <c r="F4" s="69"/>
      <c r="G4" s="33"/>
      <c r="H4" s="32"/>
      <c r="I4" s="32"/>
      <c r="J4" s="70"/>
      <c r="K4" s="70"/>
    </row>
    <row r="5" spans="1:11" ht="146.25" thickBot="1" x14ac:dyDescent="0.35">
      <c r="A5" s="38"/>
      <c r="B5" s="38"/>
      <c r="C5" s="55" t="s">
        <v>120</v>
      </c>
      <c r="D5" s="39" t="s">
        <v>121</v>
      </c>
      <c r="E5" s="39" t="s">
        <v>122</v>
      </c>
      <c r="F5" s="39" t="s">
        <v>123</v>
      </c>
      <c r="G5" s="40" t="s">
        <v>124</v>
      </c>
      <c r="H5" s="38"/>
      <c r="I5" s="32"/>
      <c r="J5" s="70"/>
      <c r="K5" s="70"/>
    </row>
    <row r="6" spans="1:11" ht="19.5" thickBot="1" x14ac:dyDescent="0.35">
      <c r="A6" s="30">
        <v>1</v>
      </c>
      <c r="B6" s="48" t="s">
        <v>87</v>
      </c>
      <c r="C6" s="50">
        <v>91</v>
      </c>
      <c r="D6" s="50">
        <v>90</v>
      </c>
      <c r="E6" s="50">
        <v>90</v>
      </c>
      <c r="F6" s="50">
        <v>97</v>
      </c>
      <c r="G6" s="50">
        <v>91</v>
      </c>
      <c r="H6" s="19">
        <f t="shared" ref="H6:H38" si="0">C6+D6+E6+F6+G6</f>
        <v>459</v>
      </c>
      <c r="I6" s="31">
        <f t="shared" ref="I6:I38" si="1">H6/5</f>
        <v>91.8</v>
      </c>
    </row>
    <row r="7" spans="1:11" ht="19.5" thickBot="1" x14ac:dyDescent="0.35">
      <c r="A7" s="37">
        <v>2</v>
      </c>
      <c r="B7" s="49" t="s">
        <v>89</v>
      </c>
      <c r="C7" s="51">
        <v>90</v>
      </c>
      <c r="D7" s="51">
        <v>90</v>
      </c>
      <c r="E7" s="51">
        <v>90</v>
      </c>
      <c r="F7" s="51">
        <v>90</v>
      </c>
      <c r="G7" s="51">
        <v>90</v>
      </c>
      <c r="H7" s="19">
        <f>C7+D7+E7+F7+G7</f>
        <v>450</v>
      </c>
      <c r="I7" s="31">
        <f>H7/5</f>
        <v>90</v>
      </c>
    </row>
    <row r="8" spans="1:11" ht="19.5" thickBot="1" x14ac:dyDescent="0.35">
      <c r="A8" s="37">
        <v>3</v>
      </c>
      <c r="B8" s="49" t="s">
        <v>113</v>
      </c>
      <c r="C8" s="51">
        <v>91</v>
      </c>
      <c r="D8" s="51">
        <v>90</v>
      </c>
      <c r="E8" s="51">
        <v>90</v>
      </c>
      <c r="F8" s="51">
        <v>84</v>
      </c>
      <c r="G8" s="51">
        <v>91</v>
      </c>
      <c r="H8" s="19">
        <f>C8+D8+E8+F8+G8</f>
        <v>446</v>
      </c>
      <c r="I8" s="31">
        <f>H8/5</f>
        <v>89.2</v>
      </c>
    </row>
    <row r="9" spans="1:11" ht="19.5" thickBot="1" x14ac:dyDescent="0.35">
      <c r="A9" s="37">
        <v>4</v>
      </c>
      <c r="B9" s="49" t="s">
        <v>110</v>
      </c>
      <c r="C9" s="51">
        <v>91</v>
      </c>
      <c r="D9" s="51">
        <v>91</v>
      </c>
      <c r="E9" s="51">
        <v>90</v>
      </c>
      <c r="F9" s="51">
        <v>83</v>
      </c>
      <c r="G9" s="51">
        <v>90</v>
      </c>
      <c r="H9" s="19">
        <f>C9+D9+E9+F9+G9</f>
        <v>445</v>
      </c>
      <c r="I9" s="31">
        <f>H9/5</f>
        <v>89</v>
      </c>
    </row>
    <row r="10" spans="1:11" ht="19.5" thickBot="1" x14ac:dyDescent="0.35">
      <c r="A10" s="37">
        <v>5</v>
      </c>
      <c r="B10" s="49" t="s">
        <v>97</v>
      </c>
      <c r="C10" s="51">
        <v>92</v>
      </c>
      <c r="D10" s="51">
        <v>90</v>
      </c>
      <c r="E10" s="51">
        <v>90</v>
      </c>
      <c r="F10" s="51">
        <v>82</v>
      </c>
      <c r="G10" s="51">
        <v>90</v>
      </c>
      <c r="H10" s="19">
        <f>C10+D10+E10+F10+G10</f>
        <v>444</v>
      </c>
      <c r="I10" s="31">
        <f>H10/5</f>
        <v>88.8</v>
      </c>
    </row>
    <row r="11" spans="1:11" ht="19.5" thickBot="1" x14ac:dyDescent="0.35">
      <c r="A11" s="37">
        <v>6</v>
      </c>
      <c r="B11" s="49" t="s">
        <v>106</v>
      </c>
      <c r="C11" s="51">
        <v>92</v>
      </c>
      <c r="D11" s="51">
        <v>90</v>
      </c>
      <c r="E11" s="51">
        <v>82</v>
      </c>
      <c r="F11" s="51">
        <v>84</v>
      </c>
      <c r="G11" s="51">
        <v>90</v>
      </c>
      <c r="H11" s="19">
        <f>C11+D11+E11+F11+G11</f>
        <v>438</v>
      </c>
      <c r="I11" s="31">
        <f>H11/5</f>
        <v>87.6</v>
      </c>
    </row>
    <row r="12" spans="1:11" ht="19.5" thickBot="1" x14ac:dyDescent="0.35">
      <c r="A12" s="37">
        <v>7</v>
      </c>
      <c r="B12" s="49" t="s">
        <v>105</v>
      </c>
      <c r="C12" s="51">
        <v>90</v>
      </c>
      <c r="D12" s="51">
        <v>90</v>
      </c>
      <c r="E12" s="51">
        <v>92</v>
      </c>
      <c r="F12" s="51">
        <v>76</v>
      </c>
      <c r="G12" s="51">
        <v>80</v>
      </c>
      <c r="H12" s="19">
        <f>C12+D12+E12+F12+G12</f>
        <v>428</v>
      </c>
      <c r="I12" s="31">
        <f>H12/5</f>
        <v>85.6</v>
      </c>
    </row>
    <row r="13" spans="1:11" ht="19.5" thickBot="1" x14ac:dyDescent="0.35">
      <c r="A13" s="37">
        <v>8</v>
      </c>
      <c r="B13" s="49" t="s">
        <v>96</v>
      </c>
      <c r="C13" s="51">
        <v>77</v>
      </c>
      <c r="D13" s="51">
        <v>83</v>
      </c>
      <c r="E13" s="51">
        <v>86</v>
      </c>
      <c r="F13" s="51">
        <v>90</v>
      </c>
      <c r="G13" s="51">
        <v>81</v>
      </c>
      <c r="H13" s="19">
        <f>C13+D13+E13+F13+G13</f>
        <v>417</v>
      </c>
      <c r="I13" s="31">
        <f>H13/5</f>
        <v>83.4</v>
      </c>
    </row>
    <row r="14" spans="1:11" ht="19.5" thickBot="1" x14ac:dyDescent="0.35">
      <c r="A14" s="37">
        <v>9</v>
      </c>
      <c r="B14" s="49" t="s">
        <v>111</v>
      </c>
      <c r="C14" s="51">
        <v>81</v>
      </c>
      <c r="D14" s="51">
        <v>85</v>
      </c>
      <c r="E14" s="51">
        <v>78</v>
      </c>
      <c r="F14" s="51">
        <v>80</v>
      </c>
      <c r="G14" s="51">
        <v>82</v>
      </c>
      <c r="H14" s="19">
        <f>C14+D14+E14+F14+G14</f>
        <v>406</v>
      </c>
      <c r="I14" s="31">
        <f>H14/5</f>
        <v>81.2</v>
      </c>
    </row>
    <row r="15" spans="1:11" ht="21.75" customHeight="1" thickBot="1" x14ac:dyDescent="0.35">
      <c r="A15" s="37">
        <v>10</v>
      </c>
      <c r="B15" s="49" t="s">
        <v>103</v>
      </c>
      <c r="C15" s="51">
        <v>80</v>
      </c>
      <c r="D15" s="51">
        <v>83</v>
      </c>
      <c r="E15" s="51">
        <v>86</v>
      </c>
      <c r="F15" s="51">
        <v>76</v>
      </c>
      <c r="G15" s="51">
        <v>80</v>
      </c>
      <c r="H15" s="19">
        <f>C15+D15+E15+F15+G15</f>
        <v>405</v>
      </c>
      <c r="I15" s="31">
        <f>H15/5</f>
        <v>81</v>
      </c>
    </row>
    <row r="16" spans="1:11" ht="19.5" thickBot="1" x14ac:dyDescent="0.35">
      <c r="A16" s="37">
        <v>11</v>
      </c>
      <c r="B16" s="49" t="s">
        <v>95</v>
      </c>
      <c r="C16" s="51">
        <v>86</v>
      </c>
      <c r="D16" s="51">
        <v>78</v>
      </c>
      <c r="E16" s="51">
        <v>76</v>
      </c>
      <c r="F16" s="51">
        <v>76</v>
      </c>
      <c r="G16" s="51">
        <v>83</v>
      </c>
      <c r="H16" s="19">
        <f>C16+D16+E16+F16+G16</f>
        <v>399</v>
      </c>
      <c r="I16" s="31">
        <f>H16/5</f>
        <v>79.8</v>
      </c>
    </row>
    <row r="17" spans="1:9" ht="18.75" customHeight="1" thickBot="1" x14ac:dyDescent="0.35">
      <c r="A17" s="37">
        <v>12</v>
      </c>
      <c r="B17" s="49" t="s">
        <v>91</v>
      </c>
      <c r="C17" s="51">
        <v>77</v>
      </c>
      <c r="D17" s="51">
        <v>83</v>
      </c>
      <c r="E17" s="51">
        <v>82</v>
      </c>
      <c r="F17" s="51">
        <v>76</v>
      </c>
      <c r="G17" s="51">
        <v>80</v>
      </c>
      <c r="H17" s="19">
        <f>C17+D17+E17+F17+G17</f>
        <v>398</v>
      </c>
      <c r="I17" s="31">
        <f>H17/5</f>
        <v>79.599999999999994</v>
      </c>
    </row>
    <row r="18" spans="1:9" ht="19.5" thickBot="1" x14ac:dyDescent="0.35">
      <c r="A18" s="37">
        <v>13</v>
      </c>
      <c r="B18" s="49" t="s">
        <v>100</v>
      </c>
      <c r="C18" s="51">
        <v>80</v>
      </c>
      <c r="D18" s="51">
        <v>77</v>
      </c>
      <c r="E18" s="51">
        <v>79</v>
      </c>
      <c r="F18" s="51">
        <v>78</v>
      </c>
      <c r="G18" s="51">
        <v>84</v>
      </c>
      <c r="H18" s="19">
        <f>C18+D18+E18+F18+G18</f>
        <v>398</v>
      </c>
      <c r="I18" s="31">
        <f>H18/5</f>
        <v>79.599999999999994</v>
      </c>
    </row>
    <row r="19" spans="1:9" ht="19.5" thickBot="1" x14ac:dyDescent="0.35">
      <c r="A19" s="37">
        <v>14</v>
      </c>
      <c r="B19" s="49" t="s">
        <v>102</v>
      </c>
      <c r="C19" s="51">
        <v>79</v>
      </c>
      <c r="D19" s="51">
        <v>78</v>
      </c>
      <c r="E19" s="51">
        <v>90</v>
      </c>
      <c r="F19" s="51">
        <v>66</v>
      </c>
      <c r="G19" s="51">
        <v>83</v>
      </c>
      <c r="H19" s="19">
        <f>C19+D19+E19+F19+G19</f>
        <v>396</v>
      </c>
      <c r="I19" s="31">
        <f>H19/5</f>
        <v>79.2</v>
      </c>
    </row>
    <row r="20" spans="1:9" ht="19.5" thickBot="1" x14ac:dyDescent="0.35">
      <c r="A20" s="37">
        <v>15</v>
      </c>
      <c r="B20" s="49" t="s">
        <v>109</v>
      </c>
      <c r="C20" s="51">
        <v>78</v>
      </c>
      <c r="D20" s="51">
        <v>78</v>
      </c>
      <c r="E20" s="51">
        <v>80</v>
      </c>
      <c r="F20" s="51">
        <v>75</v>
      </c>
      <c r="G20" s="51">
        <v>84</v>
      </c>
      <c r="H20" s="19">
        <f>C20+D20+E20+F20+G20</f>
        <v>395</v>
      </c>
      <c r="I20" s="31">
        <f>H20/5</f>
        <v>79</v>
      </c>
    </row>
    <row r="21" spans="1:9" ht="19.5" thickBot="1" x14ac:dyDescent="0.35">
      <c r="A21" s="30">
        <v>16</v>
      </c>
      <c r="B21" s="49" t="s">
        <v>88</v>
      </c>
      <c r="C21" s="51">
        <v>77</v>
      </c>
      <c r="D21" s="51">
        <v>81</v>
      </c>
      <c r="E21" s="51">
        <v>80</v>
      </c>
      <c r="F21" s="51">
        <v>75</v>
      </c>
      <c r="G21" s="51">
        <v>81</v>
      </c>
      <c r="H21" s="19">
        <f>C21+D21+E21+F21+G21</f>
        <v>394</v>
      </c>
      <c r="I21" s="31">
        <f>H21/5</f>
        <v>78.8</v>
      </c>
    </row>
    <row r="22" spans="1:9" ht="19.5" thickBot="1" x14ac:dyDescent="0.35">
      <c r="A22" s="37">
        <v>17</v>
      </c>
      <c r="B22" s="49" t="s">
        <v>108</v>
      </c>
      <c r="C22" s="51">
        <v>80</v>
      </c>
      <c r="D22" s="51">
        <v>78</v>
      </c>
      <c r="E22" s="51">
        <v>80</v>
      </c>
      <c r="F22" s="51">
        <v>76</v>
      </c>
      <c r="G22" s="51">
        <v>80</v>
      </c>
      <c r="H22" s="19">
        <f>C22+D22+E22+F22+G22</f>
        <v>394</v>
      </c>
      <c r="I22" s="31">
        <f>H22/5</f>
        <v>78.8</v>
      </c>
    </row>
    <row r="23" spans="1:9" ht="19.5" thickBot="1" x14ac:dyDescent="0.35">
      <c r="A23" s="37">
        <v>18</v>
      </c>
      <c r="B23" s="49" t="s">
        <v>112</v>
      </c>
      <c r="C23" s="51">
        <v>81</v>
      </c>
      <c r="D23" s="51">
        <v>78</v>
      </c>
      <c r="E23" s="51">
        <v>75</v>
      </c>
      <c r="F23" s="51">
        <v>75</v>
      </c>
      <c r="G23" s="51">
        <v>82</v>
      </c>
      <c r="H23" s="19">
        <f>C23+D23+E23+F23+G23</f>
        <v>391</v>
      </c>
      <c r="I23" s="31">
        <f>H23/5</f>
        <v>78.2</v>
      </c>
    </row>
    <row r="24" spans="1:9" ht="20.25" customHeight="1" thickBot="1" x14ac:dyDescent="0.35">
      <c r="A24" s="37">
        <v>19</v>
      </c>
      <c r="B24" s="49" t="s">
        <v>118</v>
      </c>
      <c r="C24" s="51">
        <v>77</v>
      </c>
      <c r="D24" s="51">
        <v>78</v>
      </c>
      <c r="E24" s="51">
        <v>79</v>
      </c>
      <c r="F24" s="51">
        <v>77</v>
      </c>
      <c r="G24" s="51">
        <v>80</v>
      </c>
      <c r="H24" s="19">
        <f>C24+D24+E24+F24+G24</f>
        <v>391</v>
      </c>
      <c r="I24" s="31">
        <f>H24/5</f>
        <v>78.2</v>
      </c>
    </row>
    <row r="25" spans="1:9" ht="19.5" thickBot="1" x14ac:dyDescent="0.35">
      <c r="A25" s="37">
        <v>20</v>
      </c>
      <c r="B25" s="49" t="s">
        <v>104</v>
      </c>
      <c r="C25" s="51">
        <v>76</v>
      </c>
      <c r="D25" s="51">
        <v>79</v>
      </c>
      <c r="E25" s="51">
        <v>78</v>
      </c>
      <c r="F25" s="51">
        <v>75</v>
      </c>
      <c r="G25" s="51">
        <v>82</v>
      </c>
      <c r="H25" s="19">
        <f>C25+D25+E25+F25+G25</f>
        <v>390</v>
      </c>
      <c r="I25" s="31">
        <f>H25/5</f>
        <v>78</v>
      </c>
    </row>
    <row r="26" spans="1:9" ht="19.5" customHeight="1" thickBot="1" x14ac:dyDescent="0.35">
      <c r="A26" s="37">
        <v>21</v>
      </c>
      <c r="B26" s="49" t="s">
        <v>117</v>
      </c>
      <c r="C26" s="51">
        <v>78</v>
      </c>
      <c r="D26" s="51">
        <v>77</v>
      </c>
      <c r="E26" s="51">
        <v>76</v>
      </c>
      <c r="F26" s="51">
        <v>75</v>
      </c>
      <c r="G26" s="51">
        <v>84</v>
      </c>
      <c r="H26" s="19">
        <f>C26+D26+E26+F26+G26</f>
        <v>390</v>
      </c>
      <c r="I26" s="31">
        <f>H26/5</f>
        <v>78</v>
      </c>
    </row>
    <row r="27" spans="1:9" ht="19.5" thickBot="1" x14ac:dyDescent="0.35">
      <c r="A27" s="37">
        <v>22</v>
      </c>
      <c r="B27" s="49" t="s">
        <v>92</v>
      </c>
      <c r="C27" s="51">
        <v>76</v>
      </c>
      <c r="D27" s="51">
        <v>81</v>
      </c>
      <c r="E27" s="51">
        <v>80</v>
      </c>
      <c r="F27" s="51">
        <v>68</v>
      </c>
      <c r="G27" s="51">
        <v>84</v>
      </c>
      <c r="H27" s="19">
        <f>C27+D27+E27+F27+G27</f>
        <v>389</v>
      </c>
      <c r="I27" s="31">
        <f>H27/5</f>
        <v>77.8</v>
      </c>
    </row>
    <row r="28" spans="1:9" ht="19.5" thickBot="1" x14ac:dyDescent="0.35">
      <c r="A28" s="37">
        <v>23</v>
      </c>
      <c r="B28" s="49" t="s">
        <v>107</v>
      </c>
      <c r="C28" s="51">
        <v>79</v>
      </c>
      <c r="D28" s="51">
        <v>79</v>
      </c>
      <c r="E28" s="51">
        <v>86</v>
      </c>
      <c r="F28" s="51">
        <v>65</v>
      </c>
      <c r="G28" s="51">
        <v>80</v>
      </c>
      <c r="H28" s="19">
        <f>C28+D28+E28+F28+G28</f>
        <v>389</v>
      </c>
      <c r="I28" s="31">
        <f>H28/5</f>
        <v>77.8</v>
      </c>
    </row>
    <row r="29" spans="1:9" ht="19.5" thickBot="1" x14ac:dyDescent="0.35">
      <c r="A29" s="37">
        <v>24</v>
      </c>
      <c r="B29" s="49" t="s">
        <v>115</v>
      </c>
      <c r="C29" s="51">
        <v>79</v>
      </c>
      <c r="D29" s="51">
        <v>77</v>
      </c>
      <c r="E29" s="51">
        <v>80</v>
      </c>
      <c r="F29" s="51">
        <v>75</v>
      </c>
      <c r="G29" s="51">
        <v>78</v>
      </c>
      <c r="H29" s="19">
        <f>C29+D29+E29+F29+G29</f>
        <v>389</v>
      </c>
      <c r="I29" s="31">
        <f>H29/5</f>
        <v>77.8</v>
      </c>
    </row>
    <row r="30" spans="1:9" ht="19.5" thickBot="1" x14ac:dyDescent="0.35">
      <c r="A30" s="37">
        <v>25</v>
      </c>
      <c r="B30" s="49" t="s">
        <v>94</v>
      </c>
      <c r="C30" s="51">
        <v>78</v>
      </c>
      <c r="D30" s="51">
        <v>77</v>
      </c>
      <c r="E30" s="51">
        <v>75</v>
      </c>
      <c r="F30" s="51">
        <v>76</v>
      </c>
      <c r="G30" s="51">
        <v>81</v>
      </c>
      <c r="H30" s="19">
        <f>C30+D30+E30+F30+G30</f>
        <v>387</v>
      </c>
      <c r="I30" s="31">
        <f>H30/5</f>
        <v>77.400000000000006</v>
      </c>
    </row>
    <row r="31" spans="1:9" ht="19.5" thickBot="1" x14ac:dyDescent="0.35">
      <c r="A31" s="37">
        <v>26</v>
      </c>
      <c r="B31" s="49" t="s">
        <v>99</v>
      </c>
      <c r="C31" s="51">
        <v>80</v>
      </c>
      <c r="D31" s="51">
        <v>72</v>
      </c>
      <c r="E31" s="51">
        <v>70</v>
      </c>
      <c r="F31" s="51">
        <v>85</v>
      </c>
      <c r="G31" s="51">
        <v>80</v>
      </c>
      <c r="H31" s="19">
        <f>C31+D31+E31+F31+G31</f>
        <v>387</v>
      </c>
      <c r="I31" s="31">
        <f>H31/5</f>
        <v>77.400000000000006</v>
      </c>
    </row>
    <row r="32" spans="1:9" ht="19.5" thickBot="1" x14ac:dyDescent="0.35">
      <c r="A32" s="37">
        <v>27</v>
      </c>
      <c r="B32" s="49" t="s">
        <v>93</v>
      </c>
      <c r="C32" s="51">
        <v>80</v>
      </c>
      <c r="D32" s="51">
        <v>79</v>
      </c>
      <c r="E32" s="51">
        <v>66</v>
      </c>
      <c r="F32" s="51">
        <v>74</v>
      </c>
      <c r="G32" s="51">
        <v>78</v>
      </c>
      <c r="H32" s="19">
        <f>C32+D32+E32+F32+G32</f>
        <v>377</v>
      </c>
      <c r="I32" s="31">
        <f>H32/5</f>
        <v>75.400000000000006</v>
      </c>
    </row>
    <row r="33" spans="1:9" ht="19.5" thickBot="1" x14ac:dyDescent="0.35">
      <c r="A33" s="37">
        <v>28</v>
      </c>
      <c r="B33" s="49" t="s">
        <v>101</v>
      </c>
      <c r="C33" s="51">
        <v>75</v>
      </c>
      <c r="D33" s="51">
        <v>77</v>
      </c>
      <c r="E33" s="51">
        <v>80</v>
      </c>
      <c r="F33" s="51">
        <v>64</v>
      </c>
      <c r="G33" s="51">
        <v>80</v>
      </c>
      <c r="H33" s="19">
        <f>C33+D33+E33+F33+G33</f>
        <v>376</v>
      </c>
      <c r="I33" s="31">
        <f>H33/5</f>
        <v>75.2</v>
      </c>
    </row>
    <row r="34" spans="1:9" ht="19.5" thickBot="1" x14ac:dyDescent="0.35">
      <c r="A34" s="37">
        <v>29</v>
      </c>
      <c r="B34" s="49" t="s">
        <v>116</v>
      </c>
      <c r="C34" s="51">
        <v>42</v>
      </c>
      <c r="D34" s="51">
        <v>77</v>
      </c>
      <c r="E34" s="51">
        <v>82</v>
      </c>
      <c r="F34" s="51">
        <v>77</v>
      </c>
      <c r="G34" s="51">
        <v>83</v>
      </c>
      <c r="H34" s="19">
        <f>C34+D34+E34+F34+G34</f>
        <v>361</v>
      </c>
      <c r="I34" s="31">
        <f>H34/5</f>
        <v>72.2</v>
      </c>
    </row>
    <row r="35" spans="1:9" ht="21.75" customHeight="1" thickBot="1" x14ac:dyDescent="0.35">
      <c r="A35" s="47">
        <v>30</v>
      </c>
      <c r="B35" s="49" t="s">
        <v>119</v>
      </c>
      <c r="C35" s="51">
        <v>81</v>
      </c>
      <c r="D35" s="51">
        <v>58</v>
      </c>
      <c r="E35" s="51">
        <v>57</v>
      </c>
      <c r="F35" s="51">
        <v>67</v>
      </c>
      <c r="G35" s="51">
        <v>80</v>
      </c>
      <c r="H35" s="19">
        <f>C35+D35+E35+F35+G35</f>
        <v>343</v>
      </c>
      <c r="I35" s="31">
        <f>H35/5</f>
        <v>68.599999999999994</v>
      </c>
    </row>
    <row r="36" spans="1:9" ht="19.5" thickBot="1" x14ac:dyDescent="0.35">
      <c r="A36" s="37">
        <v>5</v>
      </c>
      <c r="B36" s="49" t="s">
        <v>90</v>
      </c>
      <c r="C36" s="51">
        <v>79</v>
      </c>
      <c r="D36" s="51">
        <v>58</v>
      </c>
      <c r="E36" s="51">
        <v>54</v>
      </c>
      <c r="F36" s="51">
        <v>62</v>
      </c>
      <c r="G36" s="51">
        <v>80</v>
      </c>
      <c r="H36" s="19">
        <f>C36+D36+E36+F36+G36</f>
        <v>333</v>
      </c>
      <c r="I36" s="31">
        <f>H36/5</f>
        <v>66.599999999999994</v>
      </c>
    </row>
    <row r="37" spans="1:9" ht="19.5" thickBot="1" x14ac:dyDescent="0.35">
      <c r="A37" s="37">
        <v>31</v>
      </c>
      <c r="B37" s="49" t="s">
        <v>114</v>
      </c>
      <c r="C37" s="51">
        <v>42</v>
      </c>
      <c r="D37" s="51">
        <v>81</v>
      </c>
      <c r="E37" s="51">
        <v>39</v>
      </c>
      <c r="F37" s="51">
        <v>75</v>
      </c>
      <c r="G37" s="51">
        <v>83</v>
      </c>
      <c r="H37" s="19">
        <f>C37+D37+E37+F37+G37</f>
        <v>320</v>
      </c>
      <c r="I37" s="31">
        <f>H37/5</f>
        <v>64</v>
      </c>
    </row>
    <row r="38" spans="1:9" ht="19.5" thickBot="1" x14ac:dyDescent="0.35">
      <c r="A38" s="37">
        <v>32</v>
      </c>
      <c r="B38" s="54" t="s">
        <v>98</v>
      </c>
      <c r="C38" s="51">
        <v>40</v>
      </c>
      <c r="D38" s="51">
        <v>79</v>
      </c>
      <c r="E38" s="51">
        <v>37</v>
      </c>
      <c r="F38" s="51">
        <v>38</v>
      </c>
      <c r="G38" s="51">
        <v>78</v>
      </c>
      <c r="H38" s="19">
        <f>C38+D38+E38+F38+G38</f>
        <v>272</v>
      </c>
      <c r="I38" s="31">
        <f>H38/5</f>
        <v>54.4</v>
      </c>
    </row>
  </sheetData>
  <sortState xmlns:xlrd2="http://schemas.microsoft.com/office/spreadsheetml/2017/richdata2" ref="A7:I38">
    <sortCondition descending="1" ref="I7:I38"/>
  </sortState>
  <mergeCells count="4">
    <mergeCell ref="C3:G3"/>
    <mergeCell ref="C4:F4"/>
    <mergeCell ref="J4:K4"/>
    <mergeCell ref="J5:K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6"/>
  <sheetViews>
    <sheetView workbookViewId="0">
      <selection activeCell="R33" sqref="R33"/>
    </sheetView>
  </sheetViews>
  <sheetFormatPr defaultRowHeight="15" x14ac:dyDescent="0.25"/>
  <cols>
    <col min="2" max="2" width="45.140625" customWidth="1"/>
  </cols>
  <sheetData>
    <row r="1" spans="1:12" ht="18.75" x14ac:dyDescent="0.3">
      <c r="A1" s="36" t="s">
        <v>6</v>
      </c>
      <c r="B1" s="36"/>
      <c r="C1" s="36"/>
      <c r="D1" s="36"/>
      <c r="E1" s="36"/>
      <c r="F1" s="36"/>
      <c r="G1" s="36"/>
      <c r="H1" s="36"/>
      <c r="I1" s="29"/>
      <c r="J1" s="29"/>
      <c r="K1" s="29"/>
      <c r="L1" s="2"/>
    </row>
    <row r="2" spans="1:12" ht="18.75" x14ac:dyDescent="0.3">
      <c r="A2" s="36" t="s">
        <v>51</v>
      </c>
      <c r="B2" s="36"/>
      <c r="C2" s="36"/>
      <c r="D2" s="36"/>
      <c r="E2" s="36"/>
      <c r="F2" s="36"/>
      <c r="G2" s="36"/>
      <c r="H2" s="36"/>
      <c r="I2" s="29"/>
      <c r="J2" s="29"/>
      <c r="K2" s="29"/>
    </row>
    <row r="3" spans="1:12" ht="30" x14ac:dyDescent="0.25">
      <c r="A3" s="6" t="s">
        <v>0</v>
      </c>
      <c r="B3" s="6"/>
      <c r="C3" s="6" t="s">
        <v>1</v>
      </c>
      <c r="D3" s="6"/>
      <c r="E3" s="6"/>
      <c r="F3" s="6"/>
      <c r="G3" s="6"/>
      <c r="H3" s="6"/>
      <c r="I3" s="6" t="s">
        <v>3</v>
      </c>
      <c r="J3" s="24" t="s">
        <v>5</v>
      </c>
      <c r="K3" s="6" t="s">
        <v>4</v>
      </c>
    </row>
    <row r="4" spans="1:12" x14ac:dyDescent="0.25">
      <c r="A4" s="6"/>
      <c r="B4" s="6"/>
      <c r="C4" s="6" t="s">
        <v>2</v>
      </c>
      <c r="D4" s="6"/>
      <c r="E4" s="6"/>
      <c r="F4" s="6"/>
      <c r="G4" s="6"/>
      <c r="H4" s="6"/>
      <c r="I4" s="6"/>
      <c r="J4" s="6"/>
      <c r="K4" s="6"/>
    </row>
    <row r="5" spans="1:12" ht="120" customHeight="1" thickBot="1" x14ac:dyDescent="0.3">
      <c r="A5" s="6"/>
      <c r="B5" s="6"/>
      <c r="C5" s="52" t="s">
        <v>52</v>
      </c>
      <c r="D5" s="52" t="s">
        <v>53</v>
      </c>
      <c r="E5" s="52" t="s">
        <v>82</v>
      </c>
      <c r="F5" s="52" t="s">
        <v>83</v>
      </c>
      <c r="G5" s="52" t="s">
        <v>85</v>
      </c>
      <c r="H5" s="52" t="s">
        <v>84</v>
      </c>
      <c r="I5" s="6"/>
      <c r="J5" s="6"/>
      <c r="K5" s="6"/>
    </row>
    <row r="6" spans="1:12" ht="27" customHeight="1" thickBot="1" x14ac:dyDescent="0.35">
      <c r="A6" s="30">
        <v>1</v>
      </c>
      <c r="B6" s="48" t="s">
        <v>75</v>
      </c>
      <c r="C6" s="50">
        <v>91</v>
      </c>
      <c r="D6" s="12">
        <v>94</v>
      </c>
      <c r="E6" s="12">
        <v>92</v>
      </c>
      <c r="F6" s="50">
        <v>75</v>
      </c>
      <c r="G6" s="50">
        <v>90</v>
      </c>
      <c r="H6" s="12">
        <v>96</v>
      </c>
      <c r="I6" s="19">
        <f>SUM(C6:H6)</f>
        <v>538</v>
      </c>
      <c r="J6" s="31">
        <f>AVERAGE(C6:H6)</f>
        <v>89.666666666666671</v>
      </c>
      <c r="K6" s="28"/>
    </row>
    <row r="7" spans="1:12" ht="26.25" customHeight="1" thickBot="1" x14ac:dyDescent="0.35">
      <c r="A7" s="30">
        <v>2</v>
      </c>
      <c r="B7" s="49" t="s">
        <v>65</v>
      </c>
      <c r="C7" s="51">
        <v>94</v>
      </c>
      <c r="D7" s="12">
        <v>97</v>
      </c>
      <c r="E7" s="12">
        <v>92</v>
      </c>
      <c r="F7" s="51">
        <v>63</v>
      </c>
      <c r="G7" s="51">
        <v>93</v>
      </c>
      <c r="H7" s="12">
        <v>96</v>
      </c>
      <c r="I7" s="19">
        <f>SUM(C7:H7)</f>
        <v>535</v>
      </c>
      <c r="J7" s="31">
        <f>AVERAGE(C7:H7)</f>
        <v>89.166666666666671</v>
      </c>
      <c r="K7" s="28"/>
    </row>
    <row r="8" spans="1:12" ht="24.75" customHeight="1" thickBot="1" x14ac:dyDescent="0.35">
      <c r="A8" s="30">
        <v>3</v>
      </c>
      <c r="B8" s="48" t="s">
        <v>69</v>
      </c>
      <c r="C8" s="51">
        <v>93</v>
      </c>
      <c r="D8" s="12">
        <v>92</v>
      </c>
      <c r="E8" s="12">
        <v>95</v>
      </c>
      <c r="F8" s="51">
        <v>55</v>
      </c>
      <c r="G8" s="51">
        <v>94</v>
      </c>
      <c r="H8" s="12">
        <v>95</v>
      </c>
      <c r="I8" s="19">
        <f>SUM(C8:H8)</f>
        <v>524</v>
      </c>
      <c r="J8" s="31">
        <f>AVERAGE(C8:H8)</f>
        <v>87.333333333333329</v>
      </c>
      <c r="K8" s="19"/>
    </row>
    <row r="9" spans="1:12" ht="26.25" customHeight="1" thickBot="1" x14ac:dyDescent="0.35">
      <c r="A9" s="30">
        <v>4</v>
      </c>
      <c r="B9" s="49" t="s">
        <v>66</v>
      </c>
      <c r="C9" s="51">
        <v>92</v>
      </c>
      <c r="D9" s="12">
        <v>91</v>
      </c>
      <c r="E9" s="12">
        <v>91</v>
      </c>
      <c r="F9" s="51">
        <v>65</v>
      </c>
      <c r="G9" s="51">
        <v>91</v>
      </c>
      <c r="H9" s="12">
        <v>90</v>
      </c>
      <c r="I9" s="19">
        <f>SUM(C9:H9)</f>
        <v>520</v>
      </c>
      <c r="J9" s="31">
        <f>AVERAGE(C9:H9)</f>
        <v>86.666666666666671</v>
      </c>
      <c r="K9" s="19"/>
    </row>
    <row r="10" spans="1:12" ht="27" customHeight="1" thickBot="1" x14ac:dyDescent="0.35">
      <c r="A10" s="30">
        <v>5</v>
      </c>
      <c r="B10" s="49" t="s">
        <v>55</v>
      </c>
      <c r="C10" s="51">
        <v>90</v>
      </c>
      <c r="D10" s="12">
        <v>90</v>
      </c>
      <c r="E10" s="12">
        <v>90</v>
      </c>
      <c r="F10" s="51">
        <v>67</v>
      </c>
      <c r="G10" s="51">
        <v>90</v>
      </c>
      <c r="H10" s="12">
        <v>91</v>
      </c>
      <c r="I10" s="19">
        <f>SUM(C10:H10)</f>
        <v>518</v>
      </c>
      <c r="J10" s="31">
        <f>AVERAGE(C10:H10)</f>
        <v>86.333333333333329</v>
      </c>
      <c r="K10" s="19"/>
    </row>
    <row r="11" spans="1:12" ht="29.25" customHeight="1" thickBot="1" x14ac:dyDescent="0.35">
      <c r="A11" s="30">
        <v>6</v>
      </c>
      <c r="B11" s="49" t="s">
        <v>61</v>
      </c>
      <c r="C11" s="51">
        <v>91</v>
      </c>
      <c r="D11" s="12">
        <v>92</v>
      </c>
      <c r="E11" s="12">
        <v>91</v>
      </c>
      <c r="F11" s="51">
        <v>55</v>
      </c>
      <c r="G11" s="51">
        <v>91</v>
      </c>
      <c r="H11" s="12">
        <v>91</v>
      </c>
      <c r="I11" s="19">
        <f>SUM(C11:H11)</f>
        <v>511</v>
      </c>
      <c r="J11" s="31">
        <f>AVERAGE(C11:H11)</f>
        <v>85.166666666666671</v>
      </c>
      <c r="K11" s="19"/>
    </row>
    <row r="12" spans="1:12" ht="25.5" customHeight="1" thickBot="1" x14ac:dyDescent="0.35">
      <c r="A12" s="30">
        <v>7</v>
      </c>
      <c r="B12" s="49" t="s">
        <v>59</v>
      </c>
      <c r="C12" s="51">
        <v>91</v>
      </c>
      <c r="D12" s="12">
        <v>91</v>
      </c>
      <c r="E12" s="12">
        <v>91</v>
      </c>
      <c r="F12" s="51">
        <v>55</v>
      </c>
      <c r="G12" s="51">
        <v>92</v>
      </c>
      <c r="H12" s="12">
        <v>90</v>
      </c>
      <c r="I12" s="19">
        <f>SUM(C12:H12)</f>
        <v>510</v>
      </c>
      <c r="J12" s="31">
        <f>AVERAGE(C12:H12)</f>
        <v>85</v>
      </c>
      <c r="K12" s="19"/>
    </row>
    <row r="13" spans="1:12" ht="26.25" customHeight="1" thickBot="1" x14ac:dyDescent="0.35">
      <c r="A13" s="30">
        <v>8</v>
      </c>
      <c r="B13" s="49" t="s">
        <v>70</v>
      </c>
      <c r="C13" s="51">
        <v>84</v>
      </c>
      <c r="D13" s="12">
        <v>90</v>
      </c>
      <c r="E13" s="12">
        <v>90</v>
      </c>
      <c r="F13" s="51">
        <v>55</v>
      </c>
      <c r="G13" s="51">
        <v>90</v>
      </c>
      <c r="H13" s="12">
        <v>92</v>
      </c>
      <c r="I13" s="19">
        <f>SUM(C13:H13)</f>
        <v>501</v>
      </c>
      <c r="J13" s="31">
        <f>AVERAGE(C13:H13)</f>
        <v>83.5</v>
      </c>
      <c r="K13" s="19"/>
    </row>
    <row r="14" spans="1:12" ht="31.5" customHeight="1" thickBot="1" x14ac:dyDescent="0.35">
      <c r="A14" s="30">
        <v>9</v>
      </c>
      <c r="B14" s="49" t="s">
        <v>76</v>
      </c>
      <c r="C14" s="51">
        <v>84</v>
      </c>
      <c r="D14" s="12">
        <v>91</v>
      </c>
      <c r="E14" s="12">
        <v>90</v>
      </c>
      <c r="F14" s="51">
        <v>55</v>
      </c>
      <c r="G14" s="51">
        <v>90</v>
      </c>
      <c r="H14" s="12">
        <v>91</v>
      </c>
      <c r="I14" s="19">
        <f>SUM(C14:H14)</f>
        <v>501</v>
      </c>
      <c r="J14" s="31">
        <f>AVERAGE(C14:H14)</f>
        <v>83.5</v>
      </c>
      <c r="K14" s="19"/>
    </row>
    <row r="15" spans="1:12" ht="29.25" customHeight="1" thickBot="1" x14ac:dyDescent="0.35">
      <c r="A15" s="30">
        <v>10</v>
      </c>
      <c r="B15" s="48" t="s">
        <v>56</v>
      </c>
      <c r="C15" s="51">
        <v>76</v>
      </c>
      <c r="D15" s="12">
        <v>90</v>
      </c>
      <c r="E15" s="12">
        <v>91</v>
      </c>
      <c r="F15" s="51">
        <v>65</v>
      </c>
      <c r="G15" s="51">
        <v>90</v>
      </c>
      <c r="H15" s="12">
        <v>82</v>
      </c>
      <c r="I15" s="19">
        <f>SUM(C15:H15)</f>
        <v>494</v>
      </c>
      <c r="J15" s="31">
        <f>AVERAGE(C15:H15)</f>
        <v>82.333333333333329</v>
      </c>
      <c r="K15" s="19"/>
    </row>
    <row r="16" spans="1:12" ht="31.5" customHeight="1" thickBot="1" x14ac:dyDescent="0.35">
      <c r="A16" s="30">
        <v>11</v>
      </c>
      <c r="B16" s="49" t="s">
        <v>58</v>
      </c>
      <c r="C16" s="51">
        <v>90</v>
      </c>
      <c r="D16" s="12">
        <v>92</v>
      </c>
      <c r="E16" s="12">
        <v>82</v>
      </c>
      <c r="F16" s="51">
        <v>55</v>
      </c>
      <c r="G16" s="51">
        <v>84</v>
      </c>
      <c r="H16" s="12">
        <v>81</v>
      </c>
      <c r="I16" s="19">
        <f>SUM(C16:H16)</f>
        <v>484</v>
      </c>
      <c r="J16" s="31">
        <f>AVERAGE(C16:H16)</f>
        <v>80.666666666666671</v>
      </c>
      <c r="K16" s="19"/>
    </row>
    <row r="17" spans="1:11" ht="27" customHeight="1" thickBot="1" x14ac:dyDescent="0.35">
      <c r="A17" s="30">
        <v>12</v>
      </c>
      <c r="B17" s="49" t="s">
        <v>60</v>
      </c>
      <c r="C17" s="51">
        <v>90</v>
      </c>
      <c r="D17" s="12">
        <v>76</v>
      </c>
      <c r="E17" s="12">
        <v>90</v>
      </c>
      <c r="F17" s="51">
        <v>55</v>
      </c>
      <c r="G17" s="51">
        <v>81</v>
      </c>
      <c r="H17" s="12">
        <v>90</v>
      </c>
      <c r="I17" s="19">
        <f>SUM(C17:H17)</f>
        <v>482</v>
      </c>
      <c r="J17" s="31">
        <f>AVERAGE(C17:H17)</f>
        <v>80.333333333333329</v>
      </c>
      <c r="K17" s="19"/>
    </row>
    <row r="18" spans="1:11" ht="27" customHeight="1" thickBot="1" x14ac:dyDescent="0.35">
      <c r="A18" s="30">
        <v>13</v>
      </c>
      <c r="B18" s="49" t="s">
        <v>81</v>
      </c>
      <c r="C18" s="51">
        <v>90</v>
      </c>
      <c r="D18" s="12">
        <v>91</v>
      </c>
      <c r="E18" s="12">
        <v>90</v>
      </c>
      <c r="F18" s="51">
        <v>25</v>
      </c>
      <c r="G18" s="51">
        <v>90</v>
      </c>
      <c r="H18" s="12">
        <v>91</v>
      </c>
      <c r="I18" s="19">
        <f>SUM(C18:H18)</f>
        <v>477</v>
      </c>
      <c r="J18" s="31">
        <f>AVERAGE(C18:H18)</f>
        <v>79.5</v>
      </c>
      <c r="K18" s="19"/>
    </row>
    <row r="19" spans="1:11" ht="27.75" customHeight="1" thickBot="1" x14ac:dyDescent="0.35">
      <c r="A19" s="30">
        <v>14</v>
      </c>
      <c r="B19" s="49" t="s">
        <v>63</v>
      </c>
      <c r="C19" s="51">
        <v>77</v>
      </c>
      <c r="D19" s="12">
        <v>77</v>
      </c>
      <c r="E19" s="12">
        <v>90</v>
      </c>
      <c r="F19" s="51">
        <v>65</v>
      </c>
      <c r="G19" s="51">
        <v>83</v>
      </c>
      <c r="H19" s="12">
        <v>79</v>
      </c>
      <c r="I19" s="19">
        <f>SUM(C19:H19)</f>
        <v>471</v>
      </c>
      <c r="J19" s="31">
        <f>AVERAGE(C19:H19)</f>
        <v>78.5</v>
      </c>
      <c r="K19" s="19"/>
    </row>
    <row r="20" spans="1:11" ht="30" customHeight="1" thickBot="1" x14ac:dyDescent="0.35">
      <c r="A20" s="30">
        <v>15</v>
      </c>
      <c r="B20" s="49" t="s">
        <v>64</v>
      </c>
      <c r="C20" s="51">
        <v>79</v>
      </c>
      <c r="D20" s="12">
        <v>82</v>
      </c>
      <c r="E20" s="12">
        <v>82</v>
      </c>
      <c r="F20" s="51">
        <v>57</v>
      </c>
      <c r="G20" s="51">
        <v>81</v>
      </c>
      <c r="H20" s="12">
        <v>85</v>
      </c>
      <c r="I20" s="19">
        <f>SUM(C20:H20)</f>
        <v>466</v>
      </c>
      <c r="J20" s="31">
        <f>AVERAGE(C20:H20)</f>
        <v>77.666666666666671</v>
      </c>
      <c r="K20" s="19"/>
    </row>
    <row r="21" spans="1:11" ht="26.25" customHeight="1" thickBot="1" x14ac:dyDescent="0.35">
      <c r="A21" s="30">
        <v>16</v>
      </c>
      <c r="B21" s="76" t="s">
        <v>73</v>
      </c>
      <c r="C21" s="51">
        <v>90</v>
      </c>
      <c r="D21" s="12">
        <v>82</v>
      </c>
      <c r="E21" s="12">
        <v>83</v>
      </c>
      <c r="F21" s="51">
        <v>40</v>
      </c>
      <c r="G21" s="51">
        <v>80</v>
      </c>
      <c r="H21" s="12">
        <v>84</v>
      </c>
      <c r="I21" s="19">
        <f>SUM(C21:H21)</f>
        <v>459</v>
      </c>
      <c r="J21" s="31">
        <f>AVERAGE(C21:H21)</f>
        <v>76.5</v>
      </c>
      <c r="K21" s="19"/>
    </row>
    <row r="22" spans="1:11" ht="23.25" customHeight="1" thickBot="1" x14ac:dyDescent="0.35">
      <c r="A22" s="30">
        <v>17</v>
      </c>
      <c r="B22" s="49" t="s">
        <v>77</v>
      </c>
      <c r="C22" s="51">
        <v>81</v>
      </c>
      <c r="D22" s="12">
        <v>90</v>
      </c>
      <c r="E22" s="12">
        <v>82</v>
      </c>
      <c r="F22" s="51">
        <v>25</v>
      </c>
      <c r="G22" s="51">
        <v>90</v>
      </c>
      <c r="H22" s="12">
        <v>90</v>
      </c>
      <c r="I22" s="19">
        <f>SUM(C22:H22)</f>
        <v>458</v>
      </c>
      <c r="J22" s="31">
        <f>AVERAGE(C22:H22)</f>
        <v>76.333333333333329</v>
      </c>
      <c r="K22" s="19"/>
    </row>
    <row r="23" spans="1:11" ht="30.75" customHeight="1" thickBot="1" x14ac:dyDescent="0.35">
      <c r="A23" s="30">
        <v>18</v>
      </c>
      <c r="B23" s="49" t="s">
        <v>57</v>
      </c>
      <c r="C23" s="51">
        <v>80</v>
      </c>
      <c r="D23" s="12">
        <v>80</v>
      </c>
      <c r="E23" s="12">
        <v>80</v>
      </c>
      <c r="F23" s="51">
        <v>55</v>
      </c>
      <c r="G23" s="51">
        <v>81</v>
      </c>
      <c r="H23" s="12">
        <v>81</v>
      </c>
      <c r="I23" s="19">
        <f>SUM(C23:H23)</f>
        <v>457</v>
      </c>
      <c r="J23" s="31">
        <f>AVERAGE(C23:H23)</f>
        <v>76.166666666666671</v>
      </c>
      <c r="K23" s="19"/>
    </row>
    <row r="24" spans="1:11" ht="28.5" customHeight="1" thickBot="1" x14ac:dyDescent="0.35">
      <c r="A24" s="30">
        <v>19</v>
      </c>
      <c r="B24" s="49" t="s">
        <v>67</v>
      </c>
      <c r="C24" s="51">
        <v>76</v>
      </c>
      <c r="D24" s="12">
        <v>82</v>
      </c>
      <c r="E24" s="12">
        <v>81</v>
      </c>
      <c r="F24" s="51">
        <v>55</v>
      </c>
      <c r="G24" s="51">
        <v>81</v>
      </c>
      <c r="H24" s="12">
        <v>82</v>
      </c>
      <c r="I24" s="19">
        <f>SUM(C24:H24)</f>
        <v>457</v>
      </c>
      <c r="J24" s="31">
        <f>AVERAGE(C24:H24)</f>
        <v>76.166666666666671</v>
      </c>
      <c r="K24" s="19"/>
    </row>
    <row r="25" spans="1:11" ht="27" customHeight="1" thickBot="1" x14ac:dyDescent="0.35">
      <c r="A25" s="30">
        <v>20</v>
      </c>
      <c r="B25" s="77" t="s">
        <v>68</v>
      </c>
      <c r="C25" s="51">
        <v>77</v>
      </c>
      <c r="D25" s="12">
        <v>82</v>
      </c>
      <c r="E25" s="12">
        <v>80</v>
      </c>
      <c r="F25" s="51">
        <v>55</v>
      </c>
      <c r="G25" s="51">
        <v>83</v>
      </c>
      <c r="H25" s="12">
        <v>80</v>
      </c>
      <c r="I25" s="19">
        <f>SUM(C25:H25)</f>
        <v>457</v>
      </c>
      <c r="J25" s="31">
        <f>AVERAGE(C25:H25)</f>
        <v>76.166666666666671</v>
      </c>
      <c r="K25" s="19"/>
    </row>
    <row r="26" spans="1:11" ht="25.5" customHeight="1" thickBot="1" x14ac:dyDescent="0.35">
      <c r="A26" s="30">
        <v>21</v>
      </c>
      <c r="B26" s="48" t="s">
        <v>72</v>
      </c>
      <c r="C26" s="51">
        <v>76</v>
      </c>
      <c r="D26" s="12">
        <v>82</v>
      </c>
      <c r="E26" s="12">
        <v>79</v>
      </c>
      <c r="F26" s="51">
        <v>55</v>
      </c>
      <c r="G26" s="51">
        <v>82</v>
      </c>
      <c r="H26" s="12">
        <v>83</v>
      </c>
      <c r="I26" s="19">
        <f>SUM(C26:H26)</f>
        <v>457</v>
      </c>
      <c r="J26" s="31">
        <f>AVERAGE(C26:H26)</f>
        <v>76.166666666666671</v>
      </c>
      <c r="K26" s="19"/>
    </row>
    <row r="27" spans="1:11" ht="22.5" customHeight="1" thickBot="1" x14ac:dyDescent="0.35">
      <c r="A27" s="30">
        <v>22</v>
      </c>
      <c r="B27" s="49" t="s">
        <v>62</v>
      </c>
      <c r="C27" s="51">
        <v>82</v>
      </c>
      <c r="D27" s="12">
        <v>75</v>
      </c>
      <c r="E27" s="12">
        <v>78</v>
      </c>
      <c r="F27" s="51">
        <v>40</v>
      </c>
      <c r="G27" s="51">
        <v>90</v>
      </c>
      <c r="H27" s="12">
        <v>79</v>
      </c>
      <c r="I27" s="19">
        <f>SUM(C27:H27)</f>
        <v>444</v>
      </c>
      <c r="J27" s="31">
        <f>AVERAGE(C27:H27)</f>
        <v>74</v>
      </c>
      <c r="K27" s="19"/>
    </row>
    <row r="28" spans="1:11" ht="26.25" customHeight="1" thickBot="1" x14ac:dyDescent="0.35">
      <c r="A28" s="30">
        <v>23</v>
      </c>
      <c r="B28" s="48" t="s">
        <v>54</v>
      </c>
      <c r="C28" s="51">
        <v>75</v>
      </c>
      <c r="D28" s="12">
        <v>40</v>
      </c>
      <c r="E28" s="12">
        <v>82</v>
      </c>
      <c r="F28" s="51">
        <v>67</v>
      </c>
      <c r="G28" s="51">
        <v>83</v>
      </c>
      <c r="H28" s="12">
        <v>80</v>
      </c>
      <c r="I28" s="19">
        <f>SUM(C28:H28)</f>
        <v>427</v>
      </c>
      <c r="J28" s="31">
        <f>AVERAGE(C28:H28)</f>
        <v>71.166666666666671</v>
      </c>
      <c r="K28" s="19"/>
    </row>
    <row r="29" spans="1:11" ht="30.75" customHeight="1" thickBot="1" x14ac:dyDescent="0.35">
      <c r="A29" s="30">
        <v>24</v>
      </c>
      <c r="B29" s="49" t="s">
        <v>71</v>
      </c>
      <c r="C29" s="51">
        <v>91</v>
      </c>
      <c r="D29" s="12">
        <v>47</v>
      </c>
      <c r="E29" s="12">
        <v>44</v>
      </c>
      <c r="F29" s="51">
        <v>55</v>
      </c>
      <c r="G29" s="51">
        <v>90</v>
      </c>
      <c r="H29" s="12">
        <v>95</v>
      </c>
      <c r="I29" s="19">
        <f>SUM(C29:H29)</f>
        <v>422</v>
      </c>
      <c r="J29" s="31">
        <f>AVERAGE(C29:H29)</f>
        <v>70.333333333333329</v>
      </c>
      <c r="K29" s="19"/>
    </row>
    <row r="30" spans="1:11" ht="27" customHeight="1" thickBot="1" x14ac:dyDescent="0.35">
      <c r="A30" s="30">
        <v>25</v>
      </c>
      <c r="B30" s="49" t="s">
        <v>78</v>
      </c>
      <c r="C30" s="51">
        <v>79</v>
      </c>
      <c r="D30" s="12">
        <v>80</v>
      </c>
      <c r="E30" s="12">
        <v>77</v>
      </c>
      <c r="F30" s="51">
        <v>25</v>
      </c>
      <c r="G30" s="51">
        <v>76</v>
      </c>
      <c r="H30" s="12">
        <v>81</v>
      </c>
      <c r="I30" s="19">
        <f>SUM(C30:H30)</f>
        <v>418</v>
      </c>
      <c r="J30" s="31">
        <f>AVERAGE(C30:H30)</f>
        <v>69.666666666666671</v>
      </c>
      <c r="K30" s="19"/>
    </row>
    <row r="31" spans="1:11" ht="27.75" customHeight="1" thickBot="1" x14ac:dyDescent="0.35">
      <c r="A31" s="30">
        <v>26</v>
      </c>
      <c r="B31" s="49" t="s">
        <v>80</v>
      </c>
      <c r="C31" s="51">
        <v>75</v>
      </c>
      <c r="D31" s="12">
        <v>81</v>
      </c>
      <c r="E31" s="12">
        <v>79</v>
      </c>
      <c r="F31" s="51">
        <v>25</v>
      </c>
      <c r="G31" s="51">
        <v>75</v>
      </c>
      <c r="H31" s="12">
        <v>83</v>
      </c>
      <c r="I31" s="19">
        <f>SUM(C31:H31)</f>
        <v>418</v>
      </c>
      <c r="J31" s="31">
        <f>AVERAGE(C31:H31)</f>
        <v>69.666666666666671</v>
      </c>
      <c r="K31" s="19"/>
    </row>
    <row r="32" spans="1:11" ht="28.5" customHeight="1" thickBot="1" x14ac:dyDescent="0.35">
      <c r="A32" s="30">
        <v>27</v>
      </c>
      <c r="B32" s="49" t="s">
        <v>249</v>
      </c>
      <c r="C32" s="51">
        <v>75</v>
      </c>
      <c r="D32" s="12">
        <v>35</v>
      </c>
      <c r="E32" s="12">
        <v>79</v>
      </c>
      <c r="F32" s="51">
        <v>25</v>
      </c>
      <c r="G32" s="51">
        <v>75</v>
      </c>
      <c r="H32" s="12">
        <v>84</v>
      </c>
      <c r="I32" s="19">
        <f>SUM(C32:H32)</f>
        <v>373</v>
      </c>
      <c r="J32" s="31">
        <f>AVERAGE(C32:H32)</f>
        <v>62.166666666666664</v>
      </c>
      <c r="K32" s="19"/>
    </row>
    <row r="33" spans="1:11" ht="27.75" customHeight="1" thickBot="1" x14ac:dyDescent="0.35">
      <c r="A33" s="30">
        <v>28</v>
      </c>
      <c r="B33" s="49" t="s">
        <v>74</v>
      </c>
      <c r="C33" s="51">
        <v>39</v>
      </c>
      <c r="D33" s="12">
        <v>45</v>
      </c>
      <c r="E33" s="12">
        <v>40</v>
      </c>
      <c r="F33" s="51">
        <v>44</v>
      </c>
      <c r="G33" s="51">
        <v>44</v>
      </c>
      <c r="H33" s="12">
        <v>85</v>
      </c>
      <c r="I33" s="19">
        <f>SUM(C33:H33)</f>
        <v>297</v>
      </c>
      <c r="J33" s="31">
        <f>AVERAGE(C33:H33)</f>
        <v>49.5</v>
      </c>
      <c r="K33" s="19"/>
    </row>
    <row r="34" spans="1:11" ht="25.5" customHeight="1" thickBot="1" x14ac:dyDescent="0.35">
      <c r="A34" s="30">
        <v>29</v>
      </c>
      <c r="B34" s="49" t="s">
        <v>79</v>
      </c>
      <c r="C34" s="51">
        <v>38</v>
      </c>
      <c r="D34" s="12">
        <v>38</v>
      </c>
      <c r="E34" s="12">
        <v>39</v>
      </c>
      <c r="F34" s="51">
        <v>10</v>
      </c>
      <c r="G34" s="51">
        <v>36</v>
      </c>
      <c r="H34" s="12">
        <v>85</v>
      </c>
      <c r="I34" s="19">
        <f>SUM(C34:H34)</f>
        <v>246</v>
      </c>
      <c r="J34" s="31">
        <f>AVERAGE(C34:H34)</f>
        <v>41</v>
      </c>
      <c r="K34" s="19"/>
    </row>
    <row r="35" spans="1:11" ht="29.25" customHeight="1" x14ac:dyDescent="0.3">
      <c r="A35" s="30"/>
      <c r="B35" s="9"/>
      <c r="C35" s="12"/>
      <c r="D35" s="12"/>
      <c r="E35" s="12"/>
      <c r="F35" s="12"/>
      <c r="G35" s="12"/>
      <c r="H35" s="12"/>
      <c r="I35" s="19"/>
      <c r="J35" s="31"/>
      <c r="K35" s="19"/>
    </row>
    <row r="36" spans="1:11" ht="26.25" customHeight="1" x14ac:dyDescent="0.3">
      <c r="A36" s="30"/>
      <c r="B36" s="9"/>
      <c r="C36" s="12"/>
      <c r="D36" s="12"/>
      <c r="E36" s="12"/>
      <c r="F36" s="12"/>
      <c r="G36" s="12"/>
      <c r="H36" s="12"/>
      <c r="I36" s="19"/>
      <c r="J36" s="31"/>
      <c r="K36" s="19"/>
    </row>
  </sheetData>
  <sortState xmlns:xlrd2="http://schemas.microsoft.com/office/spreadsheetml/2017/richdata2" ref="A6:J34">
    <sortCondition descending="1" ref="J6:J34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3"/>
  <sheetViews>
    <sheetView topLeftCell="A14" workbookViewId="0">
      <selection activeCell="O24" sqref="O24"/>
    </sheetView>
  </sheetViews>
  <sheetFormatPr defaultRowHeight="15" x14ac:dyDescent="0.25"/>
  <cols>
    <col min="2" max="2" width="51.140625" customWidth="1"/>
  </cols>
  <sheetData>
    <row r="1" spans="1:9" ht="18.75" x14ac:dyDescent="0.3">
      <c r="B1" s="53" t="s">
        <v>7</v>
      </c>
      <c r="C1" s="53"/>
      <c r="D1" s="53"/>
      <c r="E1" s="53"/>
      <c r="F1" s="53"/>
      <c r="G1" s="53"/>
      <c r="H1" s="53"/>
      <c r="I1" s="53"/>
    </row>
    <row r="2" spans="1:9" ht="18.75" x14ac:dyDescent="0.3">
      <c r="B2" s="53" t="s">
        <v>50</v>
      </c>
      <c r="C2" s="53"/>
      <c r="D2" s="53"/>
      <c r="E2" s="53"/>
      <c r="F2" s="53"/>
      <c r="G2" s="53"/>
      <c r="H2" s="53"/>
      <c r="I2" s="53"/>
    </row>
    <row r="3" spans="1:9" ht="37.5" x14ac:dyDescent="0.3">
      <c r="A3" s="1" t="s">
        <v>0</v>
      </c>
      <c r="B3" s="19"/>
      <c r="C3" s="19" t="s">
        <v>1</v>
      </c>
      <c r="D3" s="19"/>
      <c r="E3" s="19"/>
      <c r="F3" s="19"/>
      <c r="G3" s="19" t="s">
        <v>3</v>
      </c>
      <c r="H3" s="12" t="s">
        <v>5</v>
      </c>
      <c r="I3" s="19" t="s">
        <v>4</v>
      </c>
    </row>
    <row r="4" spans="1:9" ht="18.75" x14ac:dyDescent="0.3">
      <c r="A4" s="1"/>
      <c r="B4" s="19"/>
      <c r="C4" s="6" t="s">
        <v>2</v>
      </c>
      <c r="D4" s="6"/>
      <c r="E4" s="6"/>
      <c r="F4" s="6"/>
      <c r="G4" s="19"/>
      <c r="H4" s="19"/>
      <c r="I4" s="19"/>
    </row>
    <row r="5" spans="1:9" ht="138.75" customHeight="1" x14ac:dyDescent="0.3">
      <c r="B5" s="81"/>
      <c r="C5" s="82" t="s">
        <v>46</v>
      </c>
      <c r="D5" s="82" t="s">
        <v>47</v>
      </c>
      <c r="E5" s="82" t="s">
        <v>48</v>
      </c>
      <c r="F5" s="82" t="s">
        <v>49</v>
      </c>
      <c r="G5" s="83"/>
      <c r="H5" s="84"/>
      <c r="I5" s="84"/>
    </row>
    <row r="6" spans="1:9" ht="18.75" x14ac:dyDescent="0.3">
      <c r="A6" s="36">
        <v>12</v>
      </c>
      <c r="B6" s="75" t="s">
        <v>34</v>
      </c>
      <c r="C6" s="79">
        <v>90</v>
      </c>
      <c r="D6" s="79">
        <v>90</v>
      </c>
      <c r="E6" s="79">
        <v>90</v>
      </c>
      <c r="F6" s="79">
        <v>90</v>
      </c>
      <c r="G6" s="19">
        <f>SUM(C6:F6)</f>
        <v>360</v>
      </c>
      <c r="H6" s="27">
        <f>AVERAGE(C6:F6)</f>
        <v>90</v>
      </c>
      <c r="I6" s="1"/>
    </row>
    <row r="7" spans="1:9" ht="18.75" x14ac:dyDescent="0.3">
      <c r="A7" s="19">
        <v>2</v>
      </c>
      <c r="B7" s="75" t="s">
        <v>35</v>
      </c>
      <c r="C7" s="79">
        <v>89</v>
      </c>
      <c r="D7" s="79">
        <v>92</v>
      </c>
      <c r="E7" s="79">
        <v>90</v>
      </c>
      <c r="F7" s="79">
        <v>85</v>
      </c>
      <c r="G7" s="19">
        <f>SUM(C7:F7)</f>
        <v>356</v>
      </c>
      <c r="H7" s="27">
        <f>AVERAGE(C7:F7)</f>
        <v>89</v>
      </c>
      <c r="I7" s="1"/>
    </row>
    <row r="8" spans="1:9" ht="18.75" x14ac:dyDescent="0.3">
      <c r="A8" s="19">
        <v>3</v>
      </c>
      <c r="B8" s="75" t="s">
        <v>38</v>
      </c>
      <c r="C8" s="79">
        <v>91</v>
      </c>
      <c r="D8" s="79">
        <v>90</v>
      </c>
      <c r="E8" s="79">
        <v>90</v>
      </c>
      <c r="F8" s="79">
        <v>84</v>
      </c>
      <c r="G8" s="19">
        <f>SUM(C8:F8)</f>
        <v>355</v>
      </c>
      <c r="H8" s="27">
        <f>AVERAGE(C8:F8)</f>
        <v>88.75</v>
      </c>
      <c r="I8" s="1"/>
    </row>
    <row r="9" spans="1:9" ht="21.75" customHeight="1" thickBot="1" x14ac:dyDescent="0.35">
      <c r="A9" s="74">
        <v>4</v>
      </c>
      <c r="B9" s="78" t="s">
        <v>15</v>
      </c>
      <c r="C9" s="80">
        <v>90</v>
      </c>
      <c r="D9" s="80">
        <v>90</v>
      </c>
      <c r="E9" s="80">
        <v>91</v>
      </c>
      <c r="F9" s="80">
        <v>78</v>
      </c>
      <c r="G9" s="19">
        <f>SUM(C9:F9)</f>
        <v>349</v>
      </c>
      <c r="H9" s="27">
        <f>AVERAGE(C9:F9)</f>
        <v>87.25</v>
      </c>
      <c r="I9" s="1"/>
    </row>
    <row r="10" spans="1:9" ht="26.25" customHeight="1" thickBot="1" x14ac:dyDescent="0.35">
      <c r="A10" s="19">
        <v>5</v>
      </c>
      <c r="B10" s="48" t="s">
        <v>33</v>
      </c>
      <c r="C10" s="50">
        <v>90</v>
      </c>
      <c r="D10" s="50">
        <v>90</v>
      </c>
      <c r="E10" s="50">
        <v>85</v>
      </c>
      <c r="F10" s="50">
        <v>80</v>
      </c>
      <c r="G10" s="21">
        <f>SUM(C10:F10)</f>
        <v>345</v>
      </c>
      <c r="H10" s="27">
        <f>AVERAGE(C10:F10)</f>
        <v>86.25</v>
      </c>
      <c r="I10" s="1"/>
    </row>
    <row r="11" spans="1:9" ht="22.5" customHeight="1" thickBot="1" x14ac:dyDescent="0.35">
      <c r="A11" s="19">
        <v>6</v>
      </c>
      <c r="B11" s="49" t="s">
        <v>24</v>
      </c>
      <c r="C11" s="51">
        <v>78</v>
      </c>
      <c r="D11" s="51">
        <v>91</v>
      </c>
      <c r="E11" s="51">
        <v>90</v>
      </c>
      <c r="F11" s="51">
        <v>80</v>
      </c>
      <c r="G11" s="21">
        <f>SUM(C11:F11)</f>
        <v>339</v>
      </c>
      <c r="H11" s="27">
        <f>AVERAGE(C11:F11)</f>
        <v>84.75</v>
      </c>
      <c r="I11" s="7"/>
    </row>
    <row r="12" spans="1:9" ht="24" customHeight="1" thickBot="1" x14ac:dyDescent="0.35">
      <c r="A12" s="19">
        <v>7</v>
      </c>
      <c r="B12" s="49" t="s">
        <v>23</v>
      </c>
      <c r="C12" s="51">
        <v>88</v>
      </c>
      <c r="D12" s="51">
        <v>85</v>
      </c>
      <c r="E12" s="51">
        <v>90</v>
      </c>
      <c r="F12" s="51">
        <v>75</v>
      </c>
      <c r="G12" s="21">
        <f>SUM(C12:F12)</f>
        <v>338</v>
      </c>
      <c r="H12" s="27">
        <f>AVERAGE(C12:F12)</f>
        <v>84.5</v>
      </c>
      <c r="I12" s="7"/>
    </row>
    <row r="13" spans="1:9" ht="24" customHeight="1" thickBot="1" x14ac:dyDescent="0.35">
      <c r="A13" s="19">
        <v>8</v>
      </c>
      <c r="B13" s="49" t="s">
        <v>30</v>
      </c>
      <c r="C13" s="51">
        <v>78</v>
      </c>
      <c r="D13" s="51">
        <v>90</v>
      </c>
      <c r="E13" s="51">
        <v>90</v>
      </c>
      <c r="F13" s="51">
        <v>78</v>
      </c>
      <c r="G13" s="21">
        <f>SUM(C13:F13)</f>
        <v>336</v>
      </c>
      <c r="H13" s="27">
        <f>AVERAGE(C13:F13)</f>
        <v>84</v>
      </c>
      <c r="I13" s="1"/>
    </row>
    <row r="14" spans="1:9" ht="26.25" customHeight="1" thickBot="1" x14ac:dyDescent="0.35">
      <c r="A14" s="19">
        <v>9</v>
      </c>
      <c r="B14" s="49" t="s">
        <v>32</v>
      </c>
      <c r="C14" s="51">
        <v>90</v>
      </c>
      <c r="D14" s="51">
        <v>82</v>
      </c>
      <c r="E14" s="51">
        <v>80</v>
      </c>
      <c r="F14" s="51">
        <v>83</v>
      </c>
      <c r="G14" s="21">
        <f>SUM(C14:F14)</f>
        <v>335</v>
      </c>
      <c r="H14" s="27">
        <f>AVERAGE(C14:F14)</f>
        <v>83.75</v>
      </c>
      <c r="I14" s="4"/>
    </row>
    <row r="15" spans="1:9" ht="21.75" customHeight="1" thickBot="1" x14ac:dyDescent="0.35">
      <c r="A15" s="19">
        <v>10</v>
      </c>
      <c r="B15" s="49" t="s">
        <v>21</v>
      </c>
      <c r="C15" s="51">
        <v>80</v>
      </c>
      <c r="D15" s="51">
        <v>85</v>
      </c>
      <c r="E15" s="51">
        <v>85</v>
      </c>
      <c r="F15" s="51">
        <v>84</v>
      </c>
      <c r="G15" s="21">
        <f>SUM(C15:F15)</f>
        <v>334</v>
      </c>
      <c r="H15" s="27">
        <f>AVERAGE(C15:F15)</f>
        <v>83.5</v>
      </c>
      <c r="I15" s="7"/>
    </row>
    <row r="16" spans="1:9" ht="21.75" customHeight="1" thickBot="1" x14ac:dyDescent="0.35">
      <c r="A16" s="19">
        <v>11</v>
      </c>
      <c r="B16" s="49" t="s">
        <v>36</v>
      </c>
      <c r="C16" s="51">
        <v>90</v>
      </c>
      <c r="D16" s="51">
        <v>78</v>
      </c>
      <c r="E16" s="51">
        <v>81</v>
      </c>
      <c r="F16" s="51">
        <v>82</v>
      </c>
      <c r="G16" s="21">
        <f>SUM(C16:F16)</f>
        <v>331</v>
      </c>
      <c r="H16" s="27">
        <f>AVERAGE(C16:F16)</f>
        <v>82.75</v>
      </c>
      <c r="I16" s="1"/>
    </row>
    <row r="17" spans="1:9" ht="21" customHeight="1" thickBot="1" x14ac:dyDescent="0.35">
      <c r="A17" s="19">
        <v>12</v>
      </c>
      <c r="B17" s="49" t="s">
        <v>22</v>
      </c>
      <c r="C17" s="51">
        <v>81</v>
      </c>
      <c r="D17" s="51">
        <v>83</v>
      </c>
      <c r="E17" s="51">
        <v>81</v>
      </c>
      <c r="F17" s="51">
        <v>83</v>
      </c>
      <c r="G17" s="21">
        <f>SUM(C17:F17)</f>
        <v>328</v>
      </c>
      <c r="H17" s="27">
        <f>AVERAGE(C17:F17)</f>
        <v>82</v>
      </c>
      <c r="I17" s="7"/>
    </row>
    <row r="18" spans="1:9" ht="21.75" customHeight="1" thickBot="1" x14ac:dyDescent="0.35">
      <c r="A18" s="19">
        <v>13</v>
      </c>
      <c r="B18" s="49" t="s">
        <v>26</v>
      </c>
      <c r="C18" s="51">
        <v>77</v>
      </c>
      <c r="D18" s="51">
        <v>82</v>
      </c>
      <c r="E18" s="51">
        <v>90</v>
      </c>
      <c r="F18" s="51">
        <v>76</v>
      </c>
      <c r="G18" s="21">
        <f>SUM(C18:F18)</f>
        <v>325</v>
      </c>
      <c r="H18" s="27">
        <f>AVERAGE(C18:F18)</f>
        <v>81.25</v>
      </c>
      <c r="I18" s="6"/>
    </row>
    <row r="19" spans="1:9" ht="21.75" customHeight="1" thickBot="1" x14ac:dyDescent="0.35">
      <c r="A19" s="19">
        <v>14</v>
      </c>
      <c r="B19" s="49" t="s">
        <v>25</v>
      </c>
      <c r="C19" s="51">
        <v>77</v>
      </c>
      <c r="D19" s="51">
        <v>80</v>
      </c>
      <c r="E19" s="51">
        <v>90</v>
      </c>
      <c r="F19" s="51">
        <v>77</v>
      </c>
      <c r="G19" s="21">
        <f>SUM(C19:F19)</f>
        <v>324</v>
      </c>
      <c r="H19" s="27">
        <f>AVERAGE(C19:F19)</f>
        <v>81</v>
      </c>
      <c r="I19" s="6"/>
    </row>
    <row r="20" spans="1:9" ht="22.5" customHeight="1" thickBot="1" x14ac:dyDescent="0.35">
      <c r="A20" s="19">
        <v>15</v>
      </c>
      <c r="B20" s="49" t="s">
        <v>39</v>
      </c>
      <c r="C20" s="51">
        <v>77</v>
      </c>
      <c r="D20" s="51">
        <v>86</v>
      </c>
      <c r="E20" s="51">
        <v>80</v>
      </c>
      <c r="F20" s="51">
        <v>81</v>
      </c>
      <c r="G20" s="21">
        <f>SUM(C20:F20)</f>
        <v>324</v>
      </c>
      <c r="H20" s="27">
        <f>AVERAGE(C20:F20)</f>
        <v>81</v>
      </c>
      <c r="I20" s="1"/>
    </row>
    <row r="21" spans="1:9" ht="20.25" customHeight="1" thickBot="1" x14ac:dyDescent="0.35">
      <c r="A21" s="19">
        <v>16</v>
      </c>
      <c r="B21" s="49" t="s">
        <v>29</v>
      </c>
      <c r="C21" s="51">
        <v>80</v>
      </c>
      <c r="D21" s="51">
        <v>82</v>
      </c>
      <c r="E21" s="51">
        <v>78</v>
      </c>
      <c r="F21" s="51">
        <v>83</v>
      </c>
      <c r="G21" s="21">
        <f>SUM(C21:F21)</f>
        <v>323</v>
      </c>
      <c r="H21" s="27">
        <f>AVERAGE(C21:F21)</f>
        <v>80.75</v>
      </c>
      <c r="I21" s="1"/>
    </row>
    <row r="22" spans="1:9" ht="20.25" customHeight="1" thickBot="1" x14ac:dyDescent="0.35">
      <c r="A22" s="19">
        <v>17</v>
      </c>
      <c r="B22" s="49" t="s">
        <v>43</v>
      </c>
      <c r="C22" s="51">
        <v>79</v>
      </c>
      <c r="D22" s="51">
        <v>85</v>
      </c>
      <c r="E22" s="51">
        <v>77</v>
      </c>
      <c r="F22" s="51">
        <v>82</v>
      </c>
      <c r="G22" s="21">
        <f>SUM(C22:F22)</f>
        <v>323</v>
      </c>
      <c r="H22" s="27">
        <f>AVERAGE(C22:F22)</f>
        <v>80.75</v>
      </c>
      <c r="I22" s="1"/>
    </row>
    <row r="23" spans="1:9" ht="19.5" customHeight="1" thickBot="1" x14ac:dyDescent="0.35">
      <c r="A23" s="19">
        <v>18</v>
      </c>
      <c r="B23" s="49" t="s">
        <v>28</v>
      </c>
      <c r="C23" s="51">
        <v>77</v>
      </c>
      <c r="D23" s="51">
        <v>79</v>
      </c>
      <c r="E23" s="51">
        <v>80</v>
      </c>
      <c r="F23" s="51">
        <v>85</v>
      </c>
      <c r="G23" s="21">
        <f>SUM(C23:F23)</f>
        <v>321</v>
      </c>
      <c r="H23" s="27">
        <f>AVERAGE(C23:F23)</f>
        <v>80.25</v>
      </c>
      <c r="I23" s="1"/>
    </row>
    <row r="24" spans="1:9" ht="21.75" customHeight="1" thickBot="1" x14ac:dyDescent="0.35">
      <c r="A24" s="19">
        <v>19</v>
      </c>
      <c r="B24" s="49" t="s">
        <v>45</v>
      </c>
      <c r="C24" s="51">
        <v>81</v>
      </c>
      <c r="D24" s="51">
        <v>78</v>
      </c>
      <c r="E24" s="51">
        <v>78</v>
      </c>
      <c r="F24" s="51">
        <v>80</v>
      </c>
      <c r="G24" s="21">
        <f>SUM(C24:F24)</f>
        <v>317</v>
      </c>
      <c r="H24" s="27">
        <f>AVERAGE(C24:F24)</f>
        <v>79.25</v>
      </c>
      <c r="I24" s="1"/>
    </row>
    <row r="25" spans="1:9" ht="21.75" customHeight="1" thickBot="1" x14ac:dyDescent="0.35">
      <c r="A25" s="19">
        <v>20</v>
      </c>
      <c r="B25" s="49" t="s">
        <v>27</v>
      </c>
      <c r="C25" s="51">
        <v>77</v>
      </c>
      <c r="D25" s="51">
        <v>79</v>
      </c>
      <c r="E25" s="51">
        <v>80</v>
      </c>
      <c r="F25" s="51">
        <v>80</v>
      </c>
      <c r="G25" s="21">
        <f>SUM(C25:F25)</f>
        <v>316</v>
      </c>
      <c r="H25" s="27">
        <f>AVERAGE(C25:F25)</f>
        <v>79</v>
      </c>
      <c r="I25" s="1"/>
    </row>
    <row r="26" spans="1:9" ht="25.5" customHeight="1" thickBot="1" x14ac:dyDescent="0.35">
      <c r="A26" s="19">
        <v>21</v>
      </c>
      <c r="B26" s="49" t="s">
        <v>9</v>
      </c>
      <c r="C26" s="51">
        <v>76</v>
      </c>
      <c r="D26" s="51">
        <v>82</v>
      </c>
      <c r="E26" s="51">
        <v>77</v>
      </c>
      <c r="F26" s="51">
        <v>80</v>
      </c>
      <c r="G26" s="21">
        <f>SUM(C26:F26)</f>
        <v>315</v>
      </c>
      <c r="H26" s="27">
        <f>AVERAGE(C26:F26)</f>
        <v>78.75</v>
      </c>
      <c r="I26" s="1"/>
    </row>
    <row r="27" spans="1:9" ht="22.5" customHeight="1" thickBot="1" x14ac:dyDescent="0.35">
      <c r="A27" s="19">
        <v>22</v>
      </c>
      <c r="B27" s="49" t="s">
        <v>42</v>
      </c>
      <c r="C27" s="51">
        <v>76</v>
      </c>
      <c r="D27" s="51">
        <v>77</v>
      </c>
      <c r="E27" s="51">
        <v>80</v>
      </c>
      <c r="F27" s="51">
        <v>81</v>
      </c>
      <c r="G27" s="21">
        <f>SUM(C27:F27)</f>
        <v>314</v>
      </c>
      <c r="H27" s="27">
        <f>AVERAGE(C27:F27)</f>
        <v>78.5</v>
      </c>
      <c r="I27" s="1"/>
    </row>
    <row r="28" spans="1:9" ht="23.25" customHeight="1" thickBot="1" x14ac:dyDescent="0.35">
      <c r="A28" s="19">
        <v>23</v>
      </c>
      <c r="B28" s="49" t="s">
        <v>37</v>
      </c>
      <c r="C28" s="51">
        <v>75</v>
      </c>
      <c r="D28" s="51">
        <v>77</v>
      </c>
      <c r="E28" s="51">
        <v>80</v>
      </c>
      <c r="F28" s="51">
        <v>79</v>
      </c>
      <c r="G28" s="21">
        <f>SUM(C28:F28)</f>
        <v>311</v>
      </c>
      <c r="H28" s="27">
        <f>AVERAGE(C28:F28)</f>
        <v>77.75</v>
      </c>
      <c r="I28" s="1"/>
    </row>
    <row r="29" spans="1:9" ht="22.5" customHeight="1" thickBot="1" x14ac:dyDescent="0.35">
      <c r="A29" s="19">
        <v>24</v>
      </c>
      <c r="B29" s="49" t="s">
        <v>40</v>
      </c>
      <c r="C29" s="51">
        <v>75</v>
      </c>
      <c r="D29" s="51">
        <v>78</v>
      </c>
      <c r="E29" s="51">
        <v>78</v>
      </c>
      <c r="F29" s="51">
        <v>77</v>
      </c>
      <c r="G29" s="21">
        <f>SUM(C29:F29)</f>
        <v>308</v>
      </c>
      <c r="H29" s="27">
        <f>AVERAGE(C29:F29)</f>
        <v>77</v>
      </c>
      <c r="I29" s="1"/>
    </row>
    <row r="30" spans="1:9" ht="23.25" customHeight="1" thickBot="1" x14ac:dyDescent="0.35">
      <c r="A30" s="19">
        <v>25</v>
      </c>
      <c r="B30" s="49" t="s">
        <v>31</v>
      </c>
      <c r="C30" s="51">
        <v>83</v>
      </c>
      <c r="D30" s="51">
        <v>38</v>
      </c>
      <c r="E30" s="51">
        <v>82</v>
      </c>
      <c r="F30" s="51">
        <v>78</v>
      </c>
      <c r="G30" s="21">
        <f>SUM(C30:F30)</f>
        <v>281</v>
      </c>
      <c r="H30" s="27">
        <f>AVERAGE(C30:F30)</f>
        <v>70.25</v>
      </c>
      <c r="I30" s="1"/>
    </row>
    <row r="31" spans="1:9" ht="24" customHeight="1" thickBot="1" x14ac:dyDescent="0.35">
      <c r="A31" s="19">
        <v>26</v>
      </c>
      <c r="B31" s="49" t="s">
        <v>41</v>
      </c>
      <c r="C31" s="51">
        <v>76</v>
      </c>
      <c r="D31" s="51">
        <v>80</v>
      </c>
      <c r="E31" s="51">
        <v>78</v>
      </c>
      <c r="F31" s="51">
        <v>42</v>
      </c>
      <c r="G31" s="21">
        <f>SUM(C31:F31)</f>
        <v>276</v>
      </c>
      <c r="H31" s="27">
        <f>AVERAGE(C31:F31)</f>
        <v>69</v>
      </c>
      <c r="I31" s="1"/>
    </row>
    <row r="32" spans="1:9" ht="25.5" customHeight="1" thickBot="1" x14ac:dyDescent="0.35">
      <c r="A32" s="19">
        <v>27</v>
      </c>
      <c r="B32" s="49" t="s">
        <v>44</v>
      </c>
      <c r="C32" s="51">
        <v>41</v>
      </c>
      <c r="D32" s="51">
        <v>79</v>
      </c>
      <c r="E32" s="51">
        <v>80</v>
      </c>
      <c r="F32" s="51">
        <v>38</v>
      </c>
      <c r="G32" s="21">
        <f>SUM(C32:F32)</f>
        <v>238</v>
      </c>
      <c r="H32" s="27">
        <f>AVERAGE(C32:F32)</f>
        <v>59.5</v>
      </c>
      <c r="I32" s="1"/>
    </row>
    <row r="33" spans="1:9" ht="22.5" customHeight="1" thickBot="1" x14ac:dyDescent="0.35">
      <c r="A33" s="19">
        <v>28</v>
      </c>
      <c r="B33" s="49" t="s">
        <v>10</v>
      </c>
      <c r="C33" s="51">
        <v>40</v>
      </c>
      <c r="D33" s="51">
        <v>40</v>
      </c>
      <c r="E33" s="51">
        <v>40</v>
      </c>
      <c r="F33" s="51">
        <v>39</v>
      </c>
      <c r="G33" s="21">
        <f>SUM(C33:F33)</f>
        <v>159</v>
      </c>
      <c r="H33" s="27">
        <f>AVERAGE(C33:F33)</f>
        <v>39.75</v>
      </c>
      <c r="I33" s="1"/>
    </row>
  </sheetData>
  <sortState xmlns:xlrd2="http://schemas.microsoft.com/office/spreadsheetml/2017/richdata2" ref="A6:I33">
    <sortCondition descending="1" ref="H6:H3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ЕК-51!</vt:lpstr>
      <vt:lpstr>Мо-51</vt:lpstr>
      <vt:lpstr>ПТБ-51</vt:lpstr>
      <vt:lpstr>Мев51</vt:lpstr>
      <vt:lpstr>Мо-52</vt:lpstr>
      <vt:lpstr>ОП-51!</vt:lpstr>
      <vt:lpstr>Фін51!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Vusyk,Hanna,UA-Malekhiv</cp:lastModifiedBy>
  <cp:lastPrinted>2023-07-03T09:10:59Z</cp:lastPrinted>
  <dcterms:created xsi:type="dcterms:W3CDTF">2017-01-05T10:37:21Z</dcterms:created>
  <dcterms:modified xsi:type="dcterms:W3CDTF">2024-01-10T05:15:39Z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2023-07-09T16:48:20Z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4bbefc31-3605-4869-9cf2-fc46d82a8c71</vt:lpwstr>
  </property>
  <property fmtid="{D5CDD505-2E9C-101B-9397-08002B2CF9AE}" pid="8" name="MSIP_Label_1ada0a2f-b917-4d51-b0d0-d418a10c8b23_ContentBits">
    <vt:lpwstr>0</vt:lpwstr>
  </property>
</Properties>
</file>